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<sst xmlns="http://schemas.openxmlformats.org/spreadsheetml/2006/main" count="301" uniqueCount="195">
  <si>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</si>
  <si>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</si>
  <si>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</si>
  <si>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</si>
  <si>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</si>
  <si>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</si>
  <si>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</si>
  <si>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</si>
  <si>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</si>
  <si>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</si>
  <si>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</si>
  <si>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</si>
  <si>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</si>
  <si>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</si>
  <si>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</si>
  <si>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</si>
  <si>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</si>
  <si>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</si>
  <si>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</si>
  <si>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</si>
  <si>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</si>
  <si>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</si>
  <si>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</si>
  <si>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</si>
  <si>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</si>
  <si>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</si>
  <si>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</si>
  <si>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</si>
  <si>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</si>
  <si>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</si>
  <si>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</si>
  <si>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</si>
  <si>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</si>
  <si>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</si>
  <si>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</si>
  <si>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</si>
  <si>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</si>
  <si>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</si>
  <si>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</si>
  <si>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</si>
  <si>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</si>
  <si>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</si>
  <si>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</si>
  <si>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</si>
  <si>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</si>
  <si>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</si>
  <si>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</si>
  <si>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</si>
  <si>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</si>
  <si>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</si>
  <si>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</si>
  <si>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</si>
  <si>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</si>
  <si>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</si>
  <si>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</si>
  <si>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</si>
  <si>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</si>
  <si>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</si>
  <si>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</si>
  <si>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</si>
  <si>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</si>
  <si>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</si>
  <si>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</si>
  <si>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</si>
  <si>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</si>
  <si>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</si>
  <si>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</si>
  <si>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</si>
  <si>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</si>
  <si>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</si>
  <si>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</si>
  <si>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</si>
  <si>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</si>
  <si>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</si>
  <si>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</si>
  <si>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</si>
  <si>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</si>
  <si>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</si>
  <si>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</si>
  <si>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</si>
  <si>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</si>
  <si>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</si>
  <si>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</si>
  <si>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</si>
  <si>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</si>
  <si>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</si>
  <si>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</si>
  <si>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</si>
  <si>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</si>
  <si>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</si>
  <si>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</si>
  <si>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</si>
  <si>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</si>
  <si>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</si>
  <si>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</si>
  <si>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</si>
  <si>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</si>
  <si>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</si>
  <si>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</si>
  <si>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</si>
  <si>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</si>
  <si>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</si>
  <si>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</si>
  <si>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</si>
  <si>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</si>
  <si>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</si>
  <si>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</si>
  <si>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</si>
  <si>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</si>
  <si>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</si>
  <si>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</si>
  <si>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</si>
  <si>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</si>
  <si>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</si>
  <si>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</si>
  <si>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</si>
  <si>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</si>
  <si>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</si>
  <si>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</si>
  <si>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</si>
  <si>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</si>
  <si>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</si>
  <si>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</si>
  <si>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</si>
  <si>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</si>
  <si>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</si>
  <si>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</si>
  <si>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</si>
  <si>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</si>
  <si>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</si>
  <si>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</si>
  <si>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</si>
  <si>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</si>
  <si>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</si>
  <si>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</si>
  <si>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</si>
  <si>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</si>
  <si>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</si>
  <si>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</si>
  <si>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</si>
  <si>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</si>
  <si>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</si>
  <si>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</si>
  <si>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</si>
  <si>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</si>
  <si>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</si>
  <si>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</si>
  <si>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</si>
  <si>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</si>
  <si>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</si>
  <si>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</si>
  <si>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</si>
  <si>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</si>
  <si>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</si>
  <si>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</si>
  <si>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</si>
  <si>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</si>
  <si>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</si>
  <si>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</si>
  <si>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</si>
  <si>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</si>
  <si>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</si>
  <si>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</si>
  <si>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</si>
  <si>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</si>
  <si>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</si>
  <si>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</si>
  <si>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</si>
  <si>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</si>
  <si>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</si>
  <si>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</si>
  <si>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</si>
  <si>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</si>
  <si>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</si>
  <si>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</si>
  <si>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</si>
  <si>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</si>
  <si>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</si>
  <si>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</si>
  <si>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</si>
  <si>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</si>
  <si>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</si>
  <si>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</si>
  <si>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</si>
  <si>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</si>
  <si>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</si>
  <si>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</si>
  <si>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</si>
  <si>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</si>
  <si>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</si>
  <si>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</si>
  <si>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</si>
  <si>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Тонконог,43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</si>
  <si>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2,3,5,6,8</t>
  </si>
  <si>
    <t>с 1 по 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</si>
</sst>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3">
      <selection activeCell="K78" sqref="K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192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-46302.4</v>
      </c>
      <c r="H10" s="42"/>
      <c r="I10" t="s">
        <v>176</v>
      </c>
      <c r="J10" t="s">
        <v>177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98170.08</v>
      </c>
      <c r="H11" s="44"/>
      <c r="I11" t="s">
        <v>175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52999.92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8424.48+G32</f>
        <v>8424.48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3722.75+G34</f>
        <v>3722.75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23531.53+G37</f>
        <v>23531.53</v>
      </c>
      <c r="H16" s="44"/>
      <c r="M16" s="125">
        <f>G14+G31-G15</f>
        <v>4701.73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9343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-46302.4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-51922.65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15227.64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12854.52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3243.24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12617.04</v>
      </c>
      <c r="H23" s="5"/>
    </row>
    <row r="24" spans="1:8" ht="35.25" customHeight="1" thickBot="1">
      <c r="A24" s="4" t="s">
        <v>42</v>
      </c>
      <c r="B24" s="30" t="s">
        <v>184</v>
      </c>
      <c r="C24" s="3" t="s">
        <v>16</v>
      </c>
      <c r="D24" s="190" t="s">
        <v>185</v>
      </c>
      <c r="E24" s="191"/>
      <c r="F24" s="192"/>
      <c r="G24" s="59">
        <v>633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28348.15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28348.15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190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180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191</v>
      </c>
      <c r="E37" s="145"/>
      <c r="F37" s="145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-23574.5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-51922.65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122821.85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189</v>
      </c>
      <c r="G44" s="55">
        <v>3837002062</v>
      </c>
      <c r="H44" s="56">
        <f>G17</f>
        <v>9343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1.54</v>
      </c>
      <c r="F45" s="54" t="s">
        <v>189</v>
      </c>
      <c r="G45" s="55">
        <v>3837002062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15227.64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12854.52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3243.24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3.19</v>
      </c>
      <c r="F49" s="57" t="s">
        <v>136</v>
      </c>
      <c r="G49" s="55">
        <v>3848006622</v>
      </c>
      <c r="H49" s="56">
        <f>G23</f>
        <v>12617.04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53285.44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186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5706.949999999999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178</v>
      </c>
      <c r="E64" s="62" t="s">
        <v>179</v>
      </c>
      <c r="F64" s="20" t="s">
        <v>157</v>
      </c>
      <c r="G64" s="22" t="s">
        <v>158</v>
      </c>
      <c r="H64" s="119" t="s">
        <v>188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1503.4762393162393</v>
      </c>
      <c r="G66" s="87">
        <f>G67/((21.48+22.34)/2)</f>
        <v>550.4984025559105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21988.34</v>
      </c>
      <c r="G67" s="64">
        <v>12061.42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15250.03</v>
      </c>
      <c r="G68" s="63">
        <v>13092.78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6738.3099999999995</v>
      </c>
      <c r="G69" s="68">
        <f>G67-G68</f>
        <v>-1031.3600000000006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22190.23</v>
      </c>
      <c r="G70" s="100">
        <v>12061.42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-201.88999999999942</v>
      </c>
      <c r="G71" s="39">
        <f>G67-G70</f>
        <v>0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194</v>
      </c>
      <c r="F76" s="136"/>
      <c r="G76" s="137"/>
      <c r="H76" s="103">
        <v>8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8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-302.84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193</v>
      </c>
      <c r="F81" s="181"/>
      <c r="G81" s="182"/>
      <c r="H81" s="122">
        <v>5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187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183</v>
      </c>
      <c r="D97" s="91" t="s">
        <v>182</v>
      </c>
      <c r="E97" s="90" t="s">
        <v>181</v>
      </c>
      <c r="F97" s="92" t="s">
        <v>172</v>
      </c>
    </row>
    <row r="98" spans="2:6" ht="22.5">
      <c r="B98" s="93" t="s">
        <v>173</v>
      </c>
      <c r="C98" s="84">
        <v>2418.14</v>
      </c>
      <c r="D98" s="84">
        <v>4096.01</v>
      </c>
      <c r="E98" s="85">
        <v>0</v>
      </c>
      <c r="F98" s="94">
        <f>C98+D98-E98</f>
        <v>6514.15</v>
      </c>
    </row>
    <row r="99" spans="2:6" ht="22.5">
      <c r="B99" s="93" t="s">
        <v>174</v>
      </c>
      <c r="C99" s="84">
        <v>0</v>
      </c>
      <c r="D99" s="84">
        <v>0</v>
      </c>
      <c r="E99" s="85">
        <v>0</v>
      </c>
      <c r="F99" s="94">
        <f>C99+D99-E99</f>
        <v>0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2019-03-21T01:07:29Z</dcterms:modified>
  <cp:category/>
  <cp:version/>
  <cp:contentType/>
  <cp:contentStatus/>
</cp:coreProperties>
</file>