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<sst xmlns="http://schemas.openxmlformats.org/spreadsheetml/2006/main" count="289" uniqueCount="186">
  <si>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</si>
  <si>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</si>
  <si>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</si>
  <si>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</si>
  <si>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</si>
  <si>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</si>
  <si>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</si>
  <si>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</si>
  <si>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</si>
  <si>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</si>
  <si>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</si>
  <si>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</si>
  <si>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</si>
  <si>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</si>
  <si>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</si>
  <si>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</si>
  <si>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</si>
  <si>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</si>
  <si>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</si>
  <si>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</si>
  <si>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</si>
  <si>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</si>
  <si>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</si>
  <si>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</si>
  <si>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</si>
  <si>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</si>
  <si>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</si>
  <si>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</si>
  <si>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</si>
  <si>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</si>
  <si>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</si>
  <si>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</si>
  <si>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</si>
  <si>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</si>
  <si>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</si>
  <si>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</si>
  <si>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</si>
  <si>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</si>
  <si>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</si>
  <si>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</si>
  <si>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</si>
  <si>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</si>
  <si>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</si>
  <si>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</si>
  <si>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</si>
  <si>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</si>
  <si>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</si>
  <si>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</si>
  <si>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</si>
  <si>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</si>
  <si>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</si>
  <si>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</si>
  <si>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</si>
  <si>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</si>
  <si>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</si>
  <si>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</si>
  <si>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</si>
  <si>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</si>
  <si>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</si>
  <si>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</si>
  <si>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</si>
  <si>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</si>
  <si>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</si>
  <si>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</si>
  <si>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</si>
  <si>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</si>
  <si>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</si>
  <si>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</si>
  <si>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</si>
  <si>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</si>
  <si>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</si>
  <si>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</si>
  <si>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</si>
  <si>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</si>
  <si>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</si>
  <si>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</si>
  <si>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</si>
  <si>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</si>
  <si>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</si>
  <si>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</si>
  <si>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</si>
  <si>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</si>
  <si>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</si>
  <si>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</si>
  <si>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</si>
  <si>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</si>
  <si>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</si>
  <si>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</si>
  <si>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</si>
  <si>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</si>
  <si>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</si>
  <si>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</si>
  <si>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</si>
  <si>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</si>
  <si>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</si>
  <si>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</si>
  <si>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</si>
  <si>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</si>
  <si>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</si>
  <si>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</si>
  <si>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</si>
  <si>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</si>
  <si>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</si>
  <si>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</si>
  <si>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</si>
  <si>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</si>
  <si>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</si>
  <si>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</si>
  <si>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</si>
  <si>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</si>
  <si>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</si>
  <si>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</si>
  <si>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</si>
  <si>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</si>
  <si>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</si>
  <si>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</si>
  <si>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</si>
  <si>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</si>
  <si>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</si>
  <si>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</si>
  <si>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</si>
  <si>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</si>
  <si>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</si>
  <si>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</si>
  <si>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</si>
  <si>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</si>
  <si>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</si>
  <si>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</si>
  <si>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</si>
  <si>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</si>
  <si>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</si>
  <si>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</si>
  <si>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</si>
  <si>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</si>
  <si>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</si>
  <si>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</si>
  <si>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</si>
  <si>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</si>
  <si>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</si>
  <si>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</si>
  <si>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</si>
  <si>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</si>
  <si>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</si>
  <si>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</si>
  <si>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</si>
  <si>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</si>
  <si>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</si>
  <si>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</si>
  <si>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</si>
  <si>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</si>
  <si>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</si>
  <si>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</si>
  <si>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</si>
  <si>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</si>
  <si>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</si>
  <si>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</si>
  <si>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</si>
  <si>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</si>
  <si>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</si>
  <si>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</si>
  <si>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</si>
  <si>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</si>
  <si>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</si>
  <si>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</si>
  <si>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</si>
  <si>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</si>
  <si>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</si>
  <si>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</si>
  <si>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</si>
  <si>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</si>
  <si>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</si>
  <si>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</si>
  <si>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</si>
  <si>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</si>
  <si>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</si>
  <si>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</si>
  <si>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</si>
  <si>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</si>
  <si>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</si>
  <si>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</si>
  <si>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</si>
  <si>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</si>
  <si>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</si>
  <si>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</si>
  <si>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 за 2021 год</t>
  </si>
  <si>
    <t>ООО "Инженерные сети"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</si>
</sst>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4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">
      <selection activeCell="F48" sqref="F4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4" t="s">
        <v>183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44561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3472.6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7122.41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</f>
        <v>46925.88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9402.84</v>
      </c>
      <c r="H13" s="5"/>
      <c r="L13" s="115">
        <f>G13+G14+G20+G21+G22+G23+G24-G32</f>
        <v>47526.42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v>6385.68</v>
      </c>
      <c r="H14" s="5"/>
    </row>
    <row r="15" spans="1:8" ht="26.25" customHeight="1" thickBot="1">
      <c r="A15" s="4"/>
      <c r="B15" s="6"/>
      <c r="C15" s="3" t="s">
        <v>16</v>
      </c>
      <c r="D15" s="150" t="s">
        <v>146</v>
      </c>
      <c r="E15" s="151"/>
      <c r="F15" s="152"/>
      <c r="G15" s="74">
        <v>6391.44</v>
      </c>
      <c r="H15" s="5"/>
    </row>
    <row r="16" spans="1:13" ht="13.5" customHeight="1" thickBot="1">
      <c r="A16" s="4"/>
      <c r="B16" s="6"/>
      <c r="C16" s="3" t="s">
        <v>16</v>
      </c>
      <c r="D16" s="150" t="s">
        <v>147</v>
      </c>
      <c r="E16" s="151"/>
      <c r="F16" s="152"/>
      <c r="G16" s="75">
        <v>796.47</v>
      </c>
      <c r="H16" s="43"/>
      <c r="M16" s="115">
        <f>G14+G31-G15</f>
        <v>-5.759999999999309</v>
      </c>
    </row>
    <row r="17" spans="1:8" ht="13.5" customHeight="1" thickBot="1">
      <c r="A17" s="4"/>
      <c r="B17" s="6"/>
      <c r="C17" s="3" t="s">
        <v>16</v>
      </c>
      <c r="D17" s="150" t="s">
        <v>148</v>
      </c>
      <c r="E17" s="151"/>
      <c r="F17" s="152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3472.6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9864.039999999999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10076.4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4" t="s">
        <v>141</v>
      </c>
      <c r="E21" s="175"/>
      <c r="F21" s="185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4" t="s">
        <v>142</v>
      </c>
      <c r="E22" s="175"/>
      <c r="F22" s="185"/>
      <c r="G22" s="58">
        <v>2401.92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6" t="s">
        <v>143</v>
      </c>
      <c r="E23" s="197"/>
      <c r="F23" s="198"/>
      <c r="G23" s="58">
        <v>18659.04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6" t="s">
        <v>175</v>
      </c>
      <c r="E24" s="197"/>
      <c r="F24" s="198"/>
      <c r="G24" s="58">
        <v>600.54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56031.09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56031.09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9"/>
      <c r="H30" s="66"/>
      <c r="I30" s="63"/>
    </row>
    <row r="31" spans="1:9" ht="13.5" customHeight="1" thickBot="1">
      <c r="A31" s="4"/>
      <c r="B31" s="12"/>
      <c r="C31" s="3"/>
      <c r="D31" s="150" t="s">
        <v>159</v>
      </c>
      <c r="E31" s="151"/>
      <c r="F31" s="15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0" t="s">
        <v>179</v>
      </c>
      <c r="E32" s="151"/>
      <c r="F32" s="15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0" t="s">
        <v>160</v>
      </c>
      <c r="E33" s="151"/>
      <c r="F33" s="151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50" t="s">
        <v>171</v>
      </c>
      <c r="E34" s="151"/>
      <c r="F34" s="20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0" t="s">
        <v>162</v>
      </c>
      <c r="E35" s="151"/>
      <c r="F35" s="15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0" t="s">
        <v>161</v>
      </c>
      <c r="E36" s="151"/>
      <c r="F36" s="151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50" t="s">
        <v>180</v>
      </c>
      <c r="E37" s="151"/>
      <c r="F37" s="15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65895.12999999999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9864.039999999999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0" t="s">
        <v>57</v>
      </c>
      <c r="E41" s="151"/>
      <c r="F41" s="152"/>
      <c r="G41" s="44">
        <f>G11+G12+G31-G25</f>
        <v>-1982.800000000003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2.18</v>
      </c>
      <c r="F44" s="64" t="s">
        <v>133</v>
      </c>
      <c r="G44" s="54">
        <v>3837002062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3.21</v>
      </c>
      <c r="F45" s="64" t="s">
        <v>133</v>
      </c>
      <c r="G45" s="54">
        <v>3837002062</v>
      </c>
      <c r="H45" s="55">
        <f>G13</f>
        <v>9402.84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10076.4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3848006622</v>
      </c>
      <c r="H47" s="55">
        <f>G22</f>
        <v>2401.92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185</v>
      </c>
      <c r="G48" s="54">
        <v>3848006622</v>
      </c>
      <c r="H48" s="55">
        <f>G23</f>
        <v>18659.04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40540.2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6" t="s">
        <v>135</v>
      </c>
      <c r="E51" s="13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6" t="s">
        <v>69</v>
      </c>
      <c r="E52" s="137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6" t="s">
        <v>70</v>
      </c>
      <c r="E53" s="13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6" t="s">
        <v>72</v>
      </c>
      <c r="E54" s="137"/>
      <c r="F54" s="102">
        <v>0</v>
      </c>
      <c r="G54" s="100"/>
      <c r="H54" s="103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-152.13000000000102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20"/>
      <c r="F63" s="119"/>
      <c r="G63" s="121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2"/>
      <c r="F64" s="122"/>
      <c r="G64" s="122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16.553736540847776</v>
      </c>
      <c r="E65" s="123"/>
      <c r="F65" s="123"/>
      <c r="G65" s="124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31">
        <v>8271.24</v>
      </c>
      <c r="E66" s="125"/>
      <c r="F66" s="125"/>
      <c r="G66" s="126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31">
        <v>8423.37</v>
      </c>
      <c r="E67" s="125"/>
      <c r="F67" s="125"/>
      <c r="G67" s="12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-152.13000000000102</v>
      </c>
      <c r="E68" s="125"/>
      <c r="F68" s="125"/>
      <c r="G68" s="12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2">
        <f>D66</f>
        <v>8271.24</v>
      </c>
      <c r="E69" s="128"/>
      <c r="F69" s="129"/>
      <c r="G69" s="129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30"/>
      <c r="F70" s="130"/>
      <c r="G70" s="130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137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41"/>
      <c r="F75" s="142"/>
      <c r="G75" s="143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41"/>
      <c r="F76" s="142"/>
      <c r="G76" s="143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41"/>
      <c r="F77" s="142"/>
      <c r="G77" s="143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1"/>
      <c r="F78" s="162"/>
      <c r="G78" s="163"/>
      <c r="H78" s="93"/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6"/>
      <c r="F80" s="187"/>
      <c r="G80" s="188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9"/>
      <c r="F81" s="190"/>
      <c r="G81" s="191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93" t="s">
        <v>152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157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163</v>
      </c>
      <c r="C95" s="133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759.63</v>
      </c>
      <c r="D97" s="117"/>
      <c r="E97" s="118">
        <v>0</v>
      </c>
      <c r="F97" s="86">
        <f>C97+D97-E97</f>
        <v>759.63</v>
      </c>
    </row>
    <row r="98" spans="2:6" ht="22.5">
      <c r="B98" s="85" t="s">
        <v>167</v>
      </c>
      <c r="C98" s="78">
        <v>289.65</v>
      </c>
      <c r="D98" s="117">
        <v>0</v>
      </c>
      <c r="E98" s="118">
        <v>0</v>
      </c>
      <c r="F98" s="86">
        <f>C98+D98-E98</f>
        <v>289.65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2022-03-04T02:56:01Z</dcterms:modified>
  <cp:category/>
  <cp:version/>
  <cp:contentType/>
  <cp:contentStatus/>
</cp:coreProperties>
</file>