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<sst xmlns="http://schemas.openxmlformats.org/spreadsheetml/2006/main" count="293" uniqueCount="188">
  <si>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</si>
  <si>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</si>
  <si>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</si>
  <si>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</si>
  <si>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</si>
  <si>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</si>
  <si>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</si>
  <si>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</si>
  <si>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</si>
  <si>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</si>
  <si>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</si>
  <si>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</si>
  <si>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</si>
  <si>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</si>
  <si>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</si>
  <si>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</si>
  <si>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</si>
  <si>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</si>
  <si>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</si>
  <si>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</si>
  <si>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</si>
  <si>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</si>
  <si>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</si>
  <si>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</si>
  <si>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</si>
  <si>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</si>
  <si>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</si>
  <si>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</si>
  <si>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</si>
  <si>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</si>
  <si>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</si>
  <si>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</si>
  <si>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</si>
  <si>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</si>
  <si>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</si>
  <si>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</si>
  <si>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</si>
  <si>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</si>
  <si>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</si>
  <si>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</si>
  <si>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</si>
  <si>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</si>
  <si>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</si>
  <si>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</si>
  <si>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</si>
  <si>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</si>
  <si>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</si>
  <si>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</si>
  <si>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</si>
  <si>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</si>
  <si>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</si>
  <si>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</si>
  <si>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</si>
  <si>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</si>
  <si>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</si>
  <si>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</si>
  <si>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</si>
  <si>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</si>
  <si>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</si>
  <si>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</si>
  <si>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</si>
  <si>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</si>
  <si>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</si>
  <si>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</si>
  <si>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</si>
  <si>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</si>
  <si>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</si>
  <si>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</si>
  <si>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</si>
  <si>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</si>
  <si>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</si>
  <si>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</si>
  <si>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</si>
  <si>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</si>
  <si>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</si>
  <si>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</si>
  <si>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</si>
  <si>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</si>
  <si>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</si>
  <si>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</si>
  <si>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</si>
  <si>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</si>
  <si>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</si>
  <si>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</si>
  <si>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</si>
  <si>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</si>
  <si>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</si>
  <si>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</si>
  <si>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</si>
  <si>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</si>
  <si>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</si>
  <si>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</si>
  <si>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</si>
  <si>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</si>
  <si>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</si>
  <si>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</si>
  <si>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</si>
  <si>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</si>
  <si>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</si>
  <si>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</si>
  <si>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</si>
  <si>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</si>
  <si>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</si>
  <si>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</si>
  <si>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</si>
  <si>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</si>
  <si>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</si>
  <si>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</si>
  <si>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</si>
  <si>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</si>
  <si>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</si>
  <si>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</si>
  <si>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</si>
  <si>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</si>
  <si>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</si>
  <si>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</si>
  <si>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</si>
  <si>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</si>
  <si>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</si>
  <si>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</si>
  <si>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</si>
  <si>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</si>
  <si>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</si>
  <si>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</si>
  <si>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</si>
  <si>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</si>
  <si>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</si>
  <si>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</si>
  <si>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</si>
  <si>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</si>
  <si>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</si>
  <si>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</si>
  <si>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</si>
  <si>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</si>
  <si>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</si>
  <si>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</si>
  <si>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</si>
  <si>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</si>
  <si>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</si>
  <si>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</si>
  <si>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</si>
  <si>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</si>
  <si>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</si>
  <si>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</si>
  <si>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</si>
  <si>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</si>
  <si>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</si>
  <si>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</si>
  <si>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</si>
  <si>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</si>
  <si>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</si>
  <si>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</si>
  <si>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</si>
  <si>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</si>
  <si>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</si>
  <si>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</si>
  <si>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</si>
  <si>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</si>
  <si>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</si>
  <si>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</si>
  <si>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</si>
  <si>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</si>
  <si>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</si>
  <si>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</si>
  <si>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</si>
  <si>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</si>
  <si>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</si>
  <si>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</si>
  <si>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</si>
  <si>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</si>
  <si>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</si>
  <si>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</si>
  <si>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</si>
  <si>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</si>
  <si>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</si>
  <si>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</si>
  <si>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</si>
  <si>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</si>
  <si>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</si>
  <si>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</si>
  <si>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</si>
  <si>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</si>
  <si>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</si>
  <si>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</si>
  <si>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4,4А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</si>
  <si>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54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</si>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</sst>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68">
      <selection activeCell="F66" sqref="F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8" t="s">
        <v>185</v>
      </c>
      <c r="B1" s="168"/>
      <c r="C1" s="168"/>
      <c r="D1" s="168"/>
      <c r="E1" s="168"/>
      <c r="F1" s="168"/>
      <c r="G1" s="168"/>
      <c r="H1" s="16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98">
        <v>44561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6">
        <v>5044.19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0">
        <v>106675.95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80757.83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8">
        <v>22108.38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2">
        <v>9790.23</v>
      </c>
      <c r="H14" s="5"/>
    </row>
    <row r="15" spans="1:8" ht="26.25" customHeight="1" thickBot="1">
      <c r="A15" s="4"/>
      <c r="B15" s="6"/>
      <c r="C15" s="3" t="s">
        <v>16</v>
      </c>
      <c r="D15" s="123" t="s">
        <v>146</v>
      </c>
      <c r="E15" s="124"/>
      <c r="F15" s="128"/>
      <c r="G15" s="73">
        <v>7461.97</v>
      </c>
      <c r="H15" s="5"/>
    </row>
    <row r="16" spans="1:13" ht="13.5" customHeight="1" thickBot="1">
      <c r="A16" s="4"/>
      <c r="B16" s="6"/>
      <c r="C16" s="3" t="s">
        <v>16</v>
      </c>
      <c r="D16" s="123" t="s">
        <v>147</v>
      </c>
      <c r="E16" s="124"/>
      <c r="F16" s="128"/>
      <c r="G16" s="74">
        <v>15137.19</v>
      </c>
      <c r="H16" s="43"/>
      <c r="M16" s="115">
        <f>G14+G31-G15</f>
        <v>2328.2599999999993</v>
      </c>
    </row>
    <row r="17" spans="1:8" ht="13.5" customHeight="1" thickBot="1">
      <c r="A17" s="4"/>
      <c r="B17" s="6"/>
      <c r="C17" s="3" t="s">
        <v>16</v>
      </c>
      <c r="D17" s="123" t="s">
        <v>148</v>
      </c>
      <c r="E17" s="124"/>
      <c r="F17" s="128"/>
      <c r="G17" s="58">
        <v>852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5044.19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0">
        <f>G18+G15-G17</f>
        <v>11654.16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8">
        <v>15811.53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7">
        <v>3768.96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7">
        <v>29278.73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2" t="s">
        <v>176</v>
      </c>
      <c r="E24" s="133"/>
      <c r="F24" s="134"/>
      <c r="G24" s="57">
        <v>1101.53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29" t="s">
        <v>35</v>
      </c>
      <c r="E25" s="130"/>
      <c r="F25" s="131"/>
      <c r="G25" s="69">
        <f>G26+G33</f>
        <v>71508.77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71508.77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8"/>
      <c r="H30" s="65"/>
      <c r="I30" s="62"/>
    </row>
    <row r="31" spans="1:9" ht="13.5" customHeight="1" thickBot="1">
      <c r="A31" s="4"/>
      <c r="B31" s="12"/>
      <c r="C31" s="3"/>
      <c r="D31" s="123" t="s">
        <v>159</v>
      </c>
      <c r="E31" s="124"/>
      <c r="F31" s="12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23" t="s">
        <v>180</v>
      </c>
      <c r="E32" s="124"/>
      <c r="F32" s="12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3" t="s">
        <v>160</v>
      </c>
      <c r="E33" s="124"/>
      <c r="F33" s="12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3" t="s">
        <v>172</v>
      </c>
      <c r="E34" s="124"/>
      <c r="F34" s="14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3" t="s">
        <v>162</v>
      </c>
      <c r="E35" s="124"/>
      <c r="F35" s="12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3" t="s">
        <v>161</v>
      </c>
      <c r="E36" s="124"/>
      <c r="F36" s="124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3" t="s">
        <v>181</v>
      </c>
      <c r="E37" s="124"/>
      <c r="F37" s="124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3" t="s">
        <v>51</v>
      </c>
      <c r="E38" s="124"/>
      <c r="F38" s="128"/>
      <c r="G38" s="59">
        <f>G25+G40</f>
        <v>83162.93000000001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3" t="s">
        <v>55</v>
      </c>
      <c r="E40" s="124"/>
      <c r="F40" s="128"/>
      <c r="G40" s="60">
        <f>G19</f>
        <v>11654.16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3" t="s">
        <v>57</v>
      </c>
      <c r="E41" s="124"/>
      <c r="F41" s="128"/>
      <c r="G41" s="44">
        <f>G11+G12+G31-G25</f>
        <v>115925.01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852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4.81</v>
      </c>
      <c r="F45" s="63" t="s">
        <v>133</v>
      </c>
      <c r="G45" s="54">
        <v>3848000155</v>
      </c>
      <c r="H45" s="55">
        <f>G13</f>
        <v>22108.38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15811.53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186</v>
      </c>
      <c r="G47" s="54">
        <v>3810086643</v>
      </c>
      <c r="H47" s="55">
        <f>G22</f>
        <v>3768.96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186</v>
      </c>
      <c r="G48" s="54">
        <v>3810086643</v>
      </c>
      <c r="H48" s="55">
        <f>G23</f>
        <v>29278.73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71819.6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2938.3399999999983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26.010106872673415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12996.21</v>
      </c>
      <c r="E66" s="87"/>
      <c r="F66" s="19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10057.87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2938.3399999999983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12653.22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-342.9899999999998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5" t="s">
        <v>168</v>
      </c>
      <c r="F75" s="126"/>
      <c r="G75" s="127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5"/>
      <c r="F76" s="126"/>
      <c r="G76" s="127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5"/>
      <c r="F77" s="126"/>
      <c r="G77" s="127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5"/>
      <c r="F78" s="166"/>
      <c r="G78" s="167"/>
      <c r="H78" s="93">
        <v>-2610.78</v>
      </c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5" t="s">
        <v>184</v>
      </c>
      <c r="F80" s="156"/>
      <c r="G80" s="157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8" t="s">
        <v>184</v>
      </c>
      <c r="F81" s="159"/>
      <c r="G81" s="160"/>
      <c r="H81" s="113">
        <v>2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163</v>
      </c>
      <c r="C95" s="193"/>
    </row>
    <row r="96" spans="2:6" ht="60">
      <c r="B96" s="79" t="s">
        <v>164</v>
      </c>
      <c r="C96" s="80" t="s">
        <v>174</v>
      </c>
      <c r="D96" s="82" t="s">
        <v>187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1996.51+0.69</f>
        <v>1997.2</v>
      </c>
      <c r="D97" s="117"/>
      <c r="E97" s="85"/>
      <c r="F97" s="85">
        <f>C97+D97-E97</f>
        <v>1997.2</v>
      </c>
    </row>
    <row r="98" spans="2:6" ht="22.5">
      <c r="B98" s="84" t="s">
        <v>167</v>
      </c>
      <c r="C98" s="77">
        <v>1288.96</v>
      </c>
      <c r="D98" s="117"/>
      <c r="E98" s="85"/>
      <c r="F98" s="85">
        <f>C98+D98-E98</f>
        <v>1288.96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2022-02-28T08:00:03Z</dcterms:modified>
  <cp:category/>
  <cp:version/>
  <cp:contentType/>
  <cp:contentStatus/>
</cp:coreProperties>
</file>