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<sst xmlns="http://schemas.openxmlformats.org/spreadsheetml/2006/main" count="290" uniqueCount="187">
  <si>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</si>
  <si>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</si>
  <si>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</si>
  <si>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</si>
  <si>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</si>
  <si>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</si>
  <si>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</si>
  <si>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</si>
  <si>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</si>
  <si>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</si>
  <si>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</si>
  <si>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</si>
  <si>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</si>
  <si>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</si>
  <si>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</si>
  <si>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</si>
  <si>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</si>
  <si>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</si>
  <si>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</si>
  <si>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</si>
  <si>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</si>
  <si>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</si>
  <si>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</si>
  <si>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</si>
  <si>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</si>
  <si>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</si>
  <si>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</si>
  <si>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</si>
  <si>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</si>
  <si>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</si>
  <si>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</si>
  <si>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</si>
  <si>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</si>
  <si>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</si>
  <si>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</si>
  <si>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</si>
  <si>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</si>
  <si>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</si>
  <si>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</si>
  <si>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</si>
  <si>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</si>
  <si>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</si>
  <si>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</si>
  <si>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</si>
  <si>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</si>
  <si>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</si>
  <si>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</si>
  <si>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</si>
  <si>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</si>
  <si>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</si>
  <si>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</si>
  <si>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</si>
  <si>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</si>
  <si>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</si>
  <si>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</si>
  <si>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</si>
  <si>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</si>
  <si>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</si>
  <si>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</si>
  <si>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</si>
  <si>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</si>
  <si>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</si>
  <si>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</si>
  <si>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</si>
  <si>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</si>
  <si>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</si>
  <si>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</si>
  <si>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</si>
  <si>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</si>
  <si>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</si>
  <si>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</si>
  <si>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</si>
  <si>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</si>
  <si>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</si>
  <si>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</si>
  <si>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</si>
  <si>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</si>
  <si>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</si>
  <si>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</si>
  <si>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</si>
  <si>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</si>
  <si>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</si>
  <si>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</si>
  <si>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</si>
  <si>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</si>
  <si>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</si>
  <si>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</si>
  <si>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</si>
  <si>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</si>
  <si>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</si>
  <si>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</si>
  <si>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</si>
  <si>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</si>
  <si>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</si>
  <si>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</si>
  <si>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</si>
  <si>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</si>
  <si>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</si>
  <si>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</si>
  <si>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</si>
  <si>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</si>
  <si>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</si>
  <si>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</si>
  <si>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</si>
  <si>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</si>
  <si>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</si>
  <si>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</si>
  <si>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</si>
  <si>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</si>
  <si>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</si>
  <si>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</si>
  <si>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</si>
  <si>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</si>
  <si>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</si>
  <si>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</si>
  <si>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</si>
  <si>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</si>
  <si>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</si>
  <si>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</si>
  <si>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</si>
  <si>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</si>
  <si>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</si>
  <si>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</si>
  <si>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</si>
  <si>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</si>
  <si>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</si>
  <si>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</si>
  <si>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</si>
  <si>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</si>
  <si>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</si>
  <si>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</si>
  <si>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</si>
  <si>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</si>
  <si>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</si>
  <si>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</si>
  <si>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</si>
  <si>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</si>
  <si>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</si>
  <si>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</si>
  <si>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</si>
  <si>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</si>
  <si>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</si>
  <si>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</si>
  <si>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</si>
  <si>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</si>
  <si>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</si>
  <si>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</si>
  <si>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</si>
  <si>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</si>
  <si>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</si>
  <si>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</si>
  <si>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</si>
  <si>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</si>
  <si>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</si>
  <si>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</si>
  <si>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</si>
  <si>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</si>
  <si>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</si>
  <si>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</si>
  <si>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</si>
  <si>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</si>
  <si>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</si>
  <si>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</si>
  <si>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</si>
  <si>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</si>
  <si>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</si>
  <si>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</si>
  <si>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</si>
  <si>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</si>
  <si>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</si>
  <si>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</si>
  <si>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</si>
  <si>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</si>
  <si>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</si>
  <si>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</si>
  <si>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</si>
  <si>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</si>
  <si>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</si>
  <si>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</si>
  <si>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</si>
  <si>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</si>
  <si>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</si>
  <si>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</si>
  <si>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</si>
  <si>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11                                                                                                           </t>
  </si>
  <si>
    <t>Оплачено за 2020 год</t>
  </si>
  <si>
    <t>за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</si>
</sst>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4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184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186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9"/>
      <c r="E4" s="171"/>
      <c r="F4" s="180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44286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43831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44196</v>
      </c>
      <c r="H7" s="5"/>
    </row>
    <row r="8" spans="1:8" ht="38.25" customHeight="1" thickBot="1">
      <c r="A8" s="184" t="s">
        <v>13</v>
      </c>
      <c r="B8" s="185"/>
      <c r="C8" s="185"/>
      <c r="D8" s="186"/>
      <c r="E8" s="186"/>
      <c r="F8" s="186"/>
      <c r="G8" s="185"/>
      <c r="H8" s="187"/>
    </row>
    <row r="9" spans="1:8" ht="33" customHeight="1" thickBot="1">
      <c r="A9" s="35" t="s">
        <v>0</v>
      </c>
      <c r="B9" s="34" t="s">
        <v>1</v>
      </c>
      <c r="C9" s="36" t="s">
        <v>2</v>
      </c>
      <c r="D9" s="181" t="s">
        <v>3</v>
      </c>
      <c r="E9" s="182"/>
      <c r="F9" s="183"/>
      <c r="G9" s="32" t="s">
        <v>145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70" t="s">
        <v>15</v>
      </c>
      <c r="E10" s="171"/>
      <c r="F10" s="172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70" t="s">
        <v>18</v>
      </c>
      <c r="E11" s="171"/>
      <c r="F11" s="172"/>
      <c r="G11" s="57">
        <v>163</v>
      </c>
      <c r="H11" s="41"/>
      <c r="I11" t="s">
        <v>170</v>
      </c>
      <c r="J11" t="s">
        <v>171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70" t="s">
        <v>20</v>
      </c>
      <c r="E12" s="171"/>
      <c r="F12" s="172"/>
      <c r="G12" s="71">
        <v>26385.41</v>
      </c>
      <c r="H12" s="43"/>
      <c r="I12" t="s">
        <v>169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73" t="s">
        <v>23</v>
      </c>
      <c r="E13" s="174"/>
      <c r="F13" s="175"/>
      <c r="G13" s="72">
        <f>G14+G15+G21+G22+G23+G24+G25</f>
        <v>8450.64</v>
      </c>
      <c r="H13" s="96"/>
      <c r="J13" s="127">
        <f>G13-G33</f>
        <v>8450.64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0</v>
      </c>
      <c r="H14" s="5"/>
      <c r="L14" s="116">
        <f>G14+G15+G21+G22+G23+G24+G25-G33</f>
        <v>8450.64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47" t="s">
        <v>147</v>
      </c>
      <c r="E16" s="148"/>
      <c r="F16" s="149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47" t="s">
        <v>148</v>
      </c>
      <c r="E17" s="148"/>
      <c r="F17" s="149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47" t="s">
        <v>149</v>
      </c>
      <c r="E18" s="148"/>
      <c r="F18" s="149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163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163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6" t="s">
        <v>32</v>
      </c>
      <c r="E21" s="177"/>
      <c r="F21" s="178"/>
      <c r="G21" s="59">
        <v>3770.04</v>
      </c>
      <c r="H21" s="5"/>
    </row>
    <row r="22" spans="1:8" ht="26.25" customHeight="1" thickBot="1">
      <c r="A22" s="4" t="s">
        <v>33</v>
      </c>
      <c r="B22" s="28" t="s">
        <v>139</v>
      </c>
      <c r="C22" s="3" t="s">
        <v>16</v>
      </c>
      <c r="D22" s="170" t="s">
        <v>142</v>
      </c>
      <c r="E22" s="171"/>
      <c r="F22" s="172"/>
      <c r="G22" s="58"/>
      <c r="H22" s="5"/>
    </row>
    <row r="23" spans="1:8" ht="26.25" customHeight="1" thickBot="1">
      <c r="A23" s="4" t="s">
        <v>36</v>
      </c>
      <c r="B23" s="28" t="s">
        <v>141</v>
      </c>
      <c r="C23" s="3" t="s">
        <v>16</v>
      </c>
      <c r="D23" s="170" t="s">
        <v>143</v>
      </c>
      <c r="E23" s="171"/>
      <c r="F23" s="172"/>
      <c r="G23" s="58">
        <v>0</v>
      </c>
      <c r="H23" s="5"/>
    </row>
    <row r="24" spans="1:8" ht="35.25" customHeight="1" thickBot="1">
      <c r="A24" s="4" t="s">
        <v>39</v>
      </c>
      <c r="B24" s="29" t="s">
        <v>140</v>
      </c>
      <c r="C24" s="3" t="s">
        <v>16</v>
      </c>
      <c r="D24" s="188" t="s">
        <v>144</v>
      </c>
      <c r="E24" s="189"/>
      <c r="F24" s="190"/>
      <c r="G24" s="58">
        <v>4680.6</v>
      </c>
      <c r="H24" s="5"/>
    </row>
    <row r="25" spans="1:8" ht="35.25" customHeight="1" thickBot="1">
      <c r="A25" s="4" t="s">
        <v>42</v>
      </c>
      <c r="B25" s="29" t="s">
        <v>175</v>
      </c>
      <c r="C25" s="3" t="s">
        <v>16</v>
      </c>
      <c r="D25" s="188" t="s">
        <v>176</v>
      </c>
      <c r="E25" s="189"/>
      <c r="F25" s="190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70" t="s">
        <v>35</v>
      </c>
      <c r="E26" s="171"/>
      <c r="F26" s="172"/>
      <c r="G26" s="70">
        <f>G27+G34</f>
        <v>6527.87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3" t="s">
        <v>38</v>
      </c>
      <c r="E27" s="174"/>
      <c r="F27" s="175"/>
      <c r="G27" s="65">
        <v>6527.87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160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182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161</v>
      </c>
      <c r="E34" s="148"/>
      <c r="F34" s="148"/>
      <c r="G34" s="68"/>
      <c r="H34" s="67"/>
      <c r="I34" s="76"/>
      <c r="J34" t="s">
        <v>159</v>
      </c>
    </row>
    <row r="35" spans="1:9" ht="13.5" customHeight="1" thickBot="1">
      <c r="A35" s="4"/>
      <c r="B35" s="12"/>
      <c r="C35" s="3"/>
      <c r="D35" s="147" t="s">
        <v>172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163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162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183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6690.87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159</v>
      </c>
    </row>
    <row r="41" spans="1:8" ht="44.25" customHeight="1" thickBot="1">
      <c r="A41" s="4" t="s">
        <v>154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163</v>
      </c>
      <c r="H41" s="41"/>
    </row>
    <row r="42" spans="1:8" ht="39" customHeight="1" thickBot="1">
      <c r="A42" s="4" t="s">
        <v>155</v>
      </c>
      <c r="B42" s="4" t="s">
        <v>146</v>
      </c>
      <c r="C42" s="3" t="s">
        <v>16</v>
      </c>
      <c r="D42" s="147" t="s">
        <v>57</v>
      </c>
      <c r="E42" s="148"/>
      <c r="F42" s="149"/>
      <c r="G42" s="44">
        <f>G12+G13+G32-G26</f>
        <v>28308.180000000004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85"/>
      <c r="G43" s="145"/>
      <c r="H43" s="187"/>
    </row>
    <row r="44" spans="1:8" ht="68.25" thickBot="1">
      <c r="A44" s="4" t="s">
        <v>156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150</v>
      </c>
      <c r="H44" s="37" t="s">
        <v>135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151</v>
      </c>
      <c r="E45" s="46">
        <v>2.13</v>
      </c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152</v>
      </c>
      <c r="E46" s="87">
        <v>4.07</v>
      </c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3770.04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151</v>
      </c>
      <c r="E48" s="46">
        <v>0.82</v>
      </c>
      <c r="F48" s="53" t="s">
        <v>134</v>
      </c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151</v>
      </c>
      <c r="E49" s="46">
        <v>6.37</v>
      </c>
      <c r="F49" s="56" t="s">
        <v>134</v>
      </c>
      <c r="G49" s="54">
        <v>3848006622</v>
      </c>
      <c r="H49" s="55">
        <f>G24</f>
        <v>4680.6</v>
      </c>
    </row>
    <row r="50" spans="1:8" ht="40.5" customHeight="1" thickBot="1">
      <c r="A50" s="4" t="s">
        <v>157</v>
      </c>
      <c r="B50" s="4" t="s">
        <v>62</v>
      </c>
      <c r="C50" s="3" t="s">
        <v>16</v>
      </c>
      <c r="D50" s="4"/>
      <c r="E50" s="4"/>
      <c r="F50" s="202"/>
      <c r="G50" s="149"/>
      <c r="H50" s="55">
        <f>SUM(H45:H49)</f>
        <v>8450.64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3" t="s">
        <v>136</v>
      </c>
      <c r="E52" s="13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3" t="s">
        <v>69</v>
      </c>
      <c r="E53" s="134"/>
      <c r="F53" s="103">
        <v>0</v>
      </c>
      <c r="G53" s="101"/>
      <c r="H53" s="104"/>
    </row>
    <row r="54" spans="1:8" ht="41.25" customHeight="1" thickBot="1">
      <c r="A54" s="101" t="s">
        <v>177</v>
      </c>
      <c r="B54" s="101" t="s">
        <v>70</v>
      </c>
      <c r="C54" s="102" t="s">
        <v>67</v>
      </c>
      <c r="D54" s="133" t="s">
        <v>70</v>
      </c>
      <c r="E54" s="13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3" t="s">
        <v>72</v>
      </c>
      <c r="E55" s="134"/>
      <c r="F55" s="103">
        <v>0</v>
      </c>
      <c r="G55" s="101"/>
      <c r="H55" s="104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1" t="s">
        <v>15</v>
      </c>
      <c r="E57" s="132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1" t="s">
        <v>18</v>
      </c>
      <c r="E58" s="132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1" t="s">
        <v>20</v>
      </c>
      <c r="E59" s="132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1" t="s">
        <v>53</v>
      </c>
      <c r="E60" s="132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1" t="s">
        <v>55</v>
      </c>
      <c r="E61" s="132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3" t="s">
        <v>57</v>
      </c>
      <c r="E62" s="154"/>
      <c r="F62" s="51">
        <f>D69+E69+F69+G69+H69</f>
        <v>1200.19</v>
      </c>
      <c r="G62" s="47"/>
      <c r="H62" s="49"/>
    </row>
    <row r="63" spans="1:8" ht="30" customHeight="1" thickBot="1">
      <c r="A63" s="17" t="s">
        <v>137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180</v>
      </c>
      <c r="E64" s="119"/>
      <c r="F64" s="120"/>
      <c r="G64" s="121"/>
      <c r="H64" s="110" t="s">
        <v>179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181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5.225043029259897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2914.32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1714.13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1200.19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24621.4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21707.08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138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138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8"/>
      <c r="F76" s="139"/>
      <c r="G76" s="140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8"/>
      <c r="F77" s="139"/>
      <c r="G77" s="140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8"/>
      <c r="F78" s="139"/>
      <c r="G78" s="140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8"/>
      <c r="F79" s="159"/>
      <c r="G79" s="160"/>
      <c r="H79" s="94"/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91">
        <v>2</v>
      </c>
      <c r="F81" s="192"/>
      <c r="G81" s="193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94">
        <v>2</v>
      </c>
      <c r="F82" s="195"/>
      <c r="G82" s="196"/>
      <c r="H82" s="114">
        <v>1</v>
      </c>
    </row>
    <row r="83" spans="1:8" ht="59.25" customHeight="1" thickBot="1">
      <c r="A83" s="4" t="s">
        <v>178</v>
      </c>
      <c r="B83" s="111" t="s">
        <v>112</v>
      </c>
      <c r="C83" s="112" t="s">
        <v>16</v>
      </c>
      <c r="D83" s="115" t="s">
        <v>112</v>
      </c>
      <c r="E83" s="198" t="s">
        <v>153</v>
      </c>
      <c r="F83" s="199"/>
      <c r="G83" s="199"/>
      <c r="H83" s="200"/>
    </row>
    <row r="84" ht="12.75">
      <c r="A84" s="1"/>
    </row>
    <row r="85" ht="12.75">
      <c r="A85" s="1"/>
    </row>
    <row r="86" spans="1:8" ht="38.25" customHeight="1">
      <c r="A86" s="197" t="s">
        <v>158</v>
      </c>
      <c r="B86" s="197"/>
      <c r="C86" s="197"/>
      <c r="D86" s="197"/>
      <c r="E86" s="197"/>
      <c r="F86" s="197"/>
      <c r="G86" s="197"/>
      <c r="H86" s="19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5" t="s">
        <v>114</v>
      </c>
      <c r="D89" s="136"/>
      <c r="E89" s="137"/>
    </row>
    <row r="90" spans="1:5" ht="18.75" customHeight="1" thickBot="1">
      <c r="A90" s="25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5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5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5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6">
        <v>6</v>
      </c>
      <c r="B94" s="27" t="s">
        <v>121</v>
      </c>
      <c r="C94" s="135" t="s">
        <v>122</v>
      </c>
      <c r="D94" s="136"/>
      <c r="E94" s="137"/>
    </row>
    <row r="96" spans="2:3" ht="15">
      <c r="B96" s="130" t="s">
        <v>164</v>
      </c>
      <c r="C96" s="130"/>
    </row>
    <row r="97" spans="2:6" ht="60">
      <c r="B97" s="80" t="s">
        <v>165</v>
      </c>
      <c r="C97" s="81" t="s">
        <v>174</v>
      </c>
      <c r="D97" s="83" t="s">
        <v>185</v>
      </c>
      <c r="E97" s="82" t="s">
        <v>173</v>
      </c>
      <c r="F97" s="84" t="s">
        <v>166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spans="2:6" ht="22.5">
      <c r="B99" s="85" t="s">
        <v>168</v>
      </c>
      <c r="C99" s="78">
        <v>0</v>
      </c>
      <c r="D99" s="118"/>
      <c r="E99" s="86"/>
      <c r="F99" s="86">
        <f>C99+D99-E99</f>
        <v>0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2021-02-16T00:43:12Z</dcterms:modified>
  <cp:category/>
  <cp:version/>
  <cp:contentType/>
  <cp:contentStatus/>
</cp:coreProperties>
</file>