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<sst xmlns="http://schemas.openxmlformats.org/spreadsheetml/2006/main" count="284" uniqueCount="179">
  <si>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</si>
  <si>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</si>
  <si>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</si>
  <si>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</si>
  <si>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</si>
  <si>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</si>
  <si>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</si>
  <si>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</si>
  <si>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</si>
  <si>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</si>
  <si>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</si>
  <si>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</si>
  <si>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</si>
  <si>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</si>
  <si>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</si>
  <si>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</si>
  <si>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</si>
  <si>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</si>
  <si>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</si>
  <si>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</si>
  <si>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</si>
  <si>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</si>
  <si>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</si>
  <si>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</si>
  <si>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</si>
  <si>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</si>
  <si>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</si>
  <si>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</si>
  <si>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</si>
  <si>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</si>
  <si>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</si>
  <si>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</si>
  <si>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</si>
  <si>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</si>
  <si>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</si>
  <si>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</si>
  <si>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</si>
  <si>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</si>
  <si>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</si>
  <si>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</si>
  <si>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</si>
  <si>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</si>
  <si>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</si>
  <si>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</si>
  <si>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</si>
  <si>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</si>
  <si>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</si>
  <si>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</si>
  <si>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</si>
  <si>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</si>
  <si>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</si>
  <si>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</si>
  <si>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</si>
  <si>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</si>
  <si>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</si>
  <si>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</si>
  <si>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</si>
  <si>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</si>
  <si>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</si>
  <si>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</si>
  <si>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</si>
  <si>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</si>
  <si>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</si>
  <si>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</si>
  <si>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</si>
  <si>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</si>
  <si>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</si>
  <si>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</si>
  <si>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</si>
  <si>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</si>
  <si>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</si>
  <si>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</si>
  <si>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</si>
  <si>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</si>
  <si>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</si>
  <si>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</si>
  <si>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</si>
  <si>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</si>
  <si>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</si>
  <si>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</si>
  <si>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</si>
  <si>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</si>
  <si>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</si>
  <si>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</si>
  <si>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</si>
  <si>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</si>
  <si>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</si>
  <si>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</si>
  <si>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</si>
  <si>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</si>
  <si>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</si>
  <si>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</si>
  <si>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</si>
  <si>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</si>
  <si>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</si>
  <si>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</si>
  <si>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</si>
  <si>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</si>
  <si>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</si>
  <si>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</si>
  <si>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</si>
  <si>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</si>
  <si>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</si>
  <si>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</si>
  <si>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</si>
  <si>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</si>
  <si>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</si>
  <si>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</si>
  <si>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</si>
  <si>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</si>
  <si>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</si>
  <si>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</si>
  <si>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</si>
  <si>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</si>
  <si>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</si>
  <si>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</si>
  <si>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</si>
  <si>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</si>
  <si>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</si>
  <si>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</si>
  <si>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</si>
  <si>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</si>
  <si>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</si>
  <si>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</si>
  <si>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</si>
  <si>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</si>
  <si>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</si>
  <si>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</si>
  <si>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</si>
  <si>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</si>
  <si>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</si>
  <si>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</si>
  <si>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</si>
  <si>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</si>
  <si>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</si>
  <si>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</si>
  <si>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</si>
  <si>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</si>
  <si>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</si>
  <si>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</si>
  <si>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</si>
  <si>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</si>
  <si>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</si>
  <si>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</si>
  <si>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</si>
  <si>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</si>
  <si>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</si>
  <si>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</si>
  <si>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</si>
  <si>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</si>
  <si>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</si>
  <si>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</si>
  <si>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</si>
  <si>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</si>
  <si>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</si>
  <si>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</si>
  <si>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</si>
  <si>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</si>
  <si>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</si>
  <si>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</si>
  <si>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</si>
  <si>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</si>
  <si>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</si>
  <si>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</si>
  <si>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</si>
  <si>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</si>
  <si>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</si>
  <si>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</si>
  <si>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</si>
  <si>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</si>
  <si>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</si>
  <si>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</si>
  <si>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</si>
  <si>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</si>
  <si>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</si>
  <si>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</si>
  <si>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</si>
  <si>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</si>
  <si>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РУДНИЧНЫЙ, д. 1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</si>
</sst>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73" sqref="E73:G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16622.53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11795.59+14495.35+4075.18+5325.45+1529.02+8000.18</f>
        <v>45220.77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1502.1+8374.84</f>
        <v>9876.94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1583.88+7919.4</f>
        <v>9503.279999999999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507.14+321.4+7249.49+146.63+835.76</f>
        <v>9060.42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8000.18+G14-G15</f>
        <v>8443.039999999999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16622.53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25682.949999999997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996.42+7971.52</f>
        <v>8967.94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8625.9+1725.18</f>
        <v>10351.08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513.1+2565.5</f>
        <v>3078.6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16099+3219.8</f>
        <v>19318.8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595485.0599999999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610.3+1676.84+749.09+868.05+257.44+835.76+1776.93+7249.49+5126.09+7623.99+13452.61+529295</f>
        <v>569521.59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/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f>482.53+163.93+507.14+571.13+423.83+1031.01+92.25+298.08+139.05+159.7+47.51+146.63</f>
        <v>4062.79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f>180.64+321.4+364.07+448.88+1134.54+308.95</f>
        <v>2758.4799999999996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612107.59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25682.949999999997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-547674.9099999999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5.76</v>
      </c>
      <c r="F42" s="80" t="s">
        <v>136</v>
      </c>
      <c r="G42" s="60">
        <v>3810334293</v>
      </c>
      <c r="H42" s="61">
        <f>G13</f>
        <v>9876.94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8967.94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10351.08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3078.6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19318.8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51593.36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63010.99000000001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201.8105209397344</v>
      </c>
      <c r="F63" s="76">
        <f>F64/12</f>
        <v>540.6425</v>
      </c>
      <c r="G63" s="77">
        <f>G64/18.26</f>
        <v>730.3340635268346</v>
      </c>
      <c r="H63" s="78">
        <f>H64/0.88</f>
        <v>578.7386363636364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32896.58+166209.95</f>
        <v>199106.53000000003</v>
      </c>
      <c r="E64" s="65">
        <f>7496.22+14802.47+1410.01</f>
        <v>23708.699999999997</v>
      </c>
      <c r="F64" s="65">
        <f>1233.89+218.18+5035.64</f>
        <v>6487.710000000001</v>
      </c>
      <c r="G64" s="72">
        <f>2645.24+7648.6+2262.27+779.79</f>
        <v>13335.900000000001</v>
      </c>
      <c r="H64" s="68">
        <f>81.64+427.65</f>
        <v>509.28999999999996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19429.65+3045.37+11421.99+12635.2+94706.52</f>
        <v>141238.73</v>
      </c>
      <c r="E65" s="65">
        <f>5869.26+324.62+11664.02+139.31+695.1</f>
        <v>18692.31</v>
      </c>
      <c r="F65" s="65">
        <f>254.79+201.21+6507.8+12.25+14.46+217.27+70.66+764.21</f>
        <v>8042.650000000001</v>
      </c>
      <c r="G65" s="69">
        <f>1712.84+558.31+27.25+80.4+313.54+324.05+6773.62+106.38+111.66+1737.63</f>
        <v>11745.68</v>
      </c>
      <c r="H65" s="69">
        <f>23.7+16.64+274.31+0.53+102.59</f>
        <v>417.77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57867.80000000002</v>
      </c>
      <c r="E66" s="76">
        <f>E64-E65</f>
        <v>5016.389999999996</v>
      </c>
      <c r="F66" s="76">
        <f>F64-F65</f>
        <v>-1554.9399999999996</v>
      </c>
      <c r="G66" s="78">
        <f>G64-G65</f>
        <v>1590.2200000000012</v>
      </c>
      <c r="H66" s="78">
        <f>H64-H65</f>
        <v>91.51999999999998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166209.95+32896.58</f>
        <v>199106.53000000003</v>
      </c>
      <c r="E67" s="70">
        <f>17070.57+1423.64+7271.76</f>
        <v>25765.97</v>
      </c>
      <c r="F67" s="70">
        <f>1458.44+218.18+5301.42</f>
        <v>6978.04</v>
      </c>
      <c r="G67" s="71">
        <f>2743.74+7918.51+2504.9+849.15</f>
        <v>14016.3</v>
      </c>
      <c r="H67" s="71">
        <v>427.65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2057.270000000004</v>
      </c>
      <c r="F68" s="44">
        <f>F67-F64</f>
        <v>490.329999999999</v>
      </c>
      <c r="G68" s="44">
        <f>G67-G64</f>
        <v>680.3999999999978</v>
      </c>
      <c r="H68" s="44">
        <f>H67-H64</f>
        <v>-81.63999999999999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3146.360000000001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>
        <v>4</v>
      </c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2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2017-03-15T01:20:07Z</dcterms:modified>
  <cp:category/>
  <cp:version/>
  <cp:contentType/>
  <cp:contentStatus/>
</cp:coreProperties>
</file>