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<sst xmlns="http://schemas.openxmlformats.org/spreadsheetml/2006/main" count="289" uniqueCount="186">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</sst>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5">
      <selection activeCell="F48" sqref="F4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8">
        <v>44561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7">
        <v>24824.96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1">
        <v>9589.56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9" t="s">
        <v>23</v>
      </c>
      <c r="E12" s="150"/>
      <c r="F12" s="151"/>
      <c r="G12" s="72">
        <f>G13+G14+G20+G21+G22+G23+G31</f>
        <v>71968.56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9">
        <v>21632.4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3">
        <v>8141.04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4">
        <v>7178.94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5">
        <v>1884.9</v>
      </c>
      <c r="H16" s="43"/>
      <c r="M16" s="115">
        <f>G14+G31-G15</f>
        <v>962.1000000000004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9">
        <v>46425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24824.96</v>
      </c>
      <c r="H18" s="41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1">
        <f>G18+G15-G17</f>
        <v>-14421.100000000002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9">
        <v>14715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8">
        <v>3134.04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8">
        <v>24346.08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8">
        <v>554.4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7" t="s">
        <v>35</v>
      </c>
      <c r="E25" s="138"/>
      <c r="F25" s="139"/>
      <c r="G25" s="70">
        <f>G26+G33</f>
        <v>73648.34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5">
        <v>73648.34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9"/>
      <c r="H30" s="66"/>
      <c r="I30" s="63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1" t="s">
        <v>51</v>
      </c>
      <c r="E38" s="132"/>
      <c r="F38" s="136"/>
      <c r="G38" s="60">
        <f>G25+G40</f>
        <v>59227.23999999999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1">
        <f>G19</f>
        <v>-14421.100000000002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4">
        <f>G11+G12+G31-G25</f>
        <v>7909.779999999999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46425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5.66</v>
      </c>
      <c r="F45" s="64" t="s">
        <v>133</v>
      </c>
      <c r="G45" s="54">
        <v>3837002062</v>
      </c>
      <c r="H45" s="55">
        <f>G13</f>
        <v>21632.4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14715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3134.04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24346.08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5">
        <f>SUM(H44:H48)</f>
        <v>110252.51999999999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4" t="s">
        <v>135</v>
      </c>
      <c r="E51" s="15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4" t="s">
        <v>69</v>
      </c>
      <c r="E52" s="15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4" t="s">
        <v>70</v>
      </c>
      <c r="E53" s="15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4" t="s">
        <v>72</v>
      </c>
      <c r="E54" s="155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3" t="s">
        <v>15</v>
      </c>
      <c r="E56" s="14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3" t="s">
        <v>18</v>
      </c>
      <c r="E57" s="14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3" t="s">
        <v>20</v>
      </c>
      <c r="E58" s="14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3" t="s">
        <v>53</v>
      </c>
      <c r="E59" s="14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3" t="s">
        <v>55</v>
      </c>
      <c r="E60" s="14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1153.3599999999988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21.599447624384577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10792.38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9639.02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1153.3599999999988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10792.38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3"/>
      <c r="F78" s="174"/>
      <c r="G78" s="175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3"/>
      <c r="F80" s="164"/>
      <c r="G80" s="165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6"/>
      <c r="F81" s="167"/>
      <c r="G81" s="168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3051.95</v>
      </c>
      <c r="D97" s="129"/>
      <c r="E97" s="130"/>
      <c r="F97" s="86">
        <f>C97+D97-E97</f>
        <v>3051.95</v>
      </c>
    </row>
    <row r="98" spans="2:6" ht="22.5">
      <c r="B98" s="85" t="s">
        <v>167</v>
      </c>
      <c r="C98" s="78">
        <v>2984.24</v>
      </c>
      <c r="D98" s="129"/>
      <c r="E98" s="130"/>
      <c r="F98" s="86">
        <f>C98+D98-E98</f>
        <v>2984.24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2022-03-04T03:22:26Z</dcterms:modified>
  <cp:category/>
  <cp:version/>
  <cp:contentType/>
  <cp:contentStatus/>
</cp:coreProperties>
</file>