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<sst xmlns="http://schemas.openxmlformats.org/spreadsheetml/2006/main" count="78" uniqueCount="59">
  <si>
    <t xml:space="preserve"> </t>
  </si>
  <si>
    <t>О Т Ч Е Т по М К Д</t>
  </si>
  <si>
    <t>за период с 01.01.2013 г. по 31.12.2013 г.</t>
  </si>
  <si>
    <t>Слюдянских Красногвардейцев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</si>
  <si>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</si>
  <si>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</si>
  <si>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</si>
  <si>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</si>
  <si>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</si>
  <si>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</si>
  <si>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</si>
  <si>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</si>
  <si>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</si>
  <si>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</si>
  <si>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</si>
  <si>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</si>
  <si>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</si>
  <si>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</si>
  <si>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</si>
  <si>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</si>
  <si>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</si>
  <si>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</si>
  <si>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</si>
  <si>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погашение дебиторской задолженности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</si>
  <si>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</si>
  <si>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</si>
  <si>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</si>
  <si>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</si>
  <si>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</si>
  <si>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ден.ср-в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</si>
  <si>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</si>
  <si>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</si>
  <si>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</si>
  <si>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</si>
  <si>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</si>
  <si>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</si>
  <si>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</si>
  <si>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</si>
  <si>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</si>
  <si>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</si>
  <si>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</si>
  <si>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</si>
  <si>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</si>
  <si>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</si>
  <si>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</si>
  <si>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</si>
  <si>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</si>
  <si>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</si>
  <si>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</si>
  <si>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ЖЭУ-2</t>
  </si>
  <si>
    <t>Сл. Красногвардейцев</t>
  </si>
  <si>
    <t>Таблички на подъезды</t>
  </si>
  <si>
    <t>план 2014</t>
  </si>
  <si>
    <t>ремонт крыльца</t>
  </si>
  <si>
    <t>выполнено</t>
  </si>
  <si>
    <t>№6-12/13</t>
  </si>
  <si>
    <t>Ремонт потолка в квартире</t>
  </si>
  <si>
    <t>7 м2</t>
  </si>
  <si>
    <t>2 шт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</si>
</sst>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right" vertical="center" wrapText="1"/>
    </xf>
    <xf numFmtId="14" fontId="9" fillId="0" borderId="10" xfId="0" applyNumberFormat="1" applyFont="1" applyBorder="1" applyAlignment="1">
      <alignment vertical="center"/>
    </xf>
    <xf numFmtId="14" fontId="9" fillId="0" borderId="11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2" fontId="1" fillId="0" borderId="1" xfId="0" applyNumberFormat="1" applyFont="1" applyBorder="1" applyAlignment="1">
      <alignment horizontal="right"/>
    </xf>
    <xf numFmtId="14" fontId="9" fillId="0" borderId="4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10" xfId="0" applyNumberFormat="1" applyFont="1" applyBorder="1" applyAlignment="1">
      <alignment vertical="center"/>
    </xf>
    <xf numFmtId="14" fontId="9" fillId="0" borderId="13" xfId="0" applyNumberFormat="1" applyFont="1" applyBorder="1" applyAlignment="1">
      <alignment vertical="center" wrapText="1"/>
    </xf>
    <xf numFmtId="2" fontId="1" fillId="0" borderId="14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4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70" t="s">
        <v>1</v>
      </c>
      <c r="E1" s="71"/>
      <c r="F1" s="71"/>
      <c r="G1" s="3"/>
      <c r="H1" s="4"/>
      <c r="I1" s="4"/>
    </row>
    <row r="2" spans="2:9" ht="12.75">
      <c r="B2" s="2"/>
      <c r="D2" s="72" t="s">
        <v>2</v>
      </c>
      <c r="E2" s="73"/>
      <c r="F2" s="73"/>
      <c r="G2" s="5"/>
      <c r="H2" s="4"/>
      <c r="I2" s="4"/>
    </row>
    <row r="3" spans="1:4" ht="37.5">
      <c r="A3" s="4"/>
      <c r="B3" s="6" t="s">
        <v>3</v>
      </c>
      <c r="C3" s="7">
        <v>49</v>
      </c>
      <c r="D3" s="8"/>
    </row>
    <row r="4" spans="2:4" ht="18" customHeight="1">
      <c r="B4" s="9" t="s">
        <v>4</v>
      </c>
      <c r="C4" s="10">
        <v>415.8</v>
      </c>
      <c r="D4" s="11" t="s">
        <v>5</v>
      </c>
    </row>
    <row r="5" spans="2:4" ht="16.5" customHeight="1">
      <c r="B5" s="9" t="s">
        <v>6</v>
      </c>
      <c r="C5" s="10">
        <v>371.8</v>
      </c>
      <c r="D5" s="11" t="s">
        <v>5</v>
      </c>
    </row>
    <row r="6" ht="12.75">
      <c r="B6" s="2"/>
    </row>
    <row r="7" spans="1:3" ht="15.75">
      <c r="A7" s="12" t="s">
        <v>7</v>
      </c>
      <c r="B7" s="13"/>
      <c r="C7" s="4"/>
    </row>
    <row r="8" spans="1:8" s="19" customFormat="1" ht="48.75" customHeight="1">
      <c r="A8" s="14"/>
      <c r="B8" s="15" t="s">
        <v>8</v>
      </c>
      <c r="C8" s="16" t="s">
        <v>9</v>
      </c>
      <c r="D8" s="74" t="s">
        <v>10</v>
      </c>
      <c r="E8" s="75"/>
      <c r="F8" s="17" t="s">
        <v>11</v>
      </c>
      <c r="G8" s="16" t="s">
        <v>12</v>
      </c>
      <c r="H8" s="18" t="s">
        <v>13</v>
      </c>
    </row>
    <row r="9" spans="1:8" ht="35.25" customHeight="1">
      <c r="A9" s="20"/>
      <c r="B9" s="21" t="s">
        <v>14</v>
      </c>
      <c r="C9" s="22"/>
      <c r="D9" s="68">
        <v>5989.92</v>
      </c>
      <c r="E9" s="69"/>
      <c r="F9" s="23">
        <f>7066.19+644.98</f>
        <v>7711.17</v>
      </c>
      <c r="G9" s="8">
        <v>0</v>
      </c>
      <c r="H9" s="8">
        <f>D9-F9</f>
        <v>-1721.25</v>
      </c>
    </row>
    <row r="10" spans="1:8" ht="18" customHeight="1">
      <c r="A10" s="20"/>
      <c r="B10" s="21" t="s">
        <v>15</v>
      </c>
      <c r="C10" s="22"/>
      <c r="D10" s="68">
        <v>9521.28</v>
      </c>
      <c r="E10" s="69"/>
      <c r="F10" s="23">
        <f>8035.74+1025.38</f>
        <v>9061.119999999999</v>
      </c>
      <c r="G10" s="8">
        <f>D10-F10</f>
        <v>460.1600000000017</v>
      </c>
      <c r="H10" s="8"/>
    </row>
    <row r="11" spans="1:6" ht="15.75">
      <c r="A11" s="24" t="s">
        <v>16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17</v>
      </c>
      <c r="C12" s="16" t="s">
        <v>9</v>
      </c>
      <c r="D12" s="18" t="s">
        <v>18</v>
      </c>
      <c r="E12" s="18" t="s">
        <v>19</v>
      </c>
      <c r="F12" s="18" t="s">
        <v>20</v>
      </c>
      <c r="G12" s="18" t="s">
        <v>21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14</v>
      </c>
      <c r="C14" s="22" t="s">
        <v>22</v>
      </c>
      <c r="D14" s="22">
        <f>D9</f>
        <v>5989.92</v>
      </c>
      <c r="E14" s="22">
        <f>D14</f>
        <v>5989.92</v>
      </c>
      <c r="F14" s="22">
        <f>F9</f>
        <v>7711.17</v>
      </c>
      <c r="G14" s="34" t="s">
        <v>23</v>
      </c>
    </row>
    <row r="15" spans="1:7" ht="22.5">
      <c r="A15" s="30"/>
      <c r="B15" s="33" t="s">
        <v>24</v>
      </c>
      <c r="C15" s="22" t="s">
        <v>22</v>
      </c>
      <c r="D15" s="22">
        <v>10370.4</v>
      </c>
      <c r="E15" s="22">
        <f>D15</f>
        <v>10370.4</v>
      </c>
      <c r="F15" s="22">
        <f>7887.51+1116.76</f>
        <v>9004.27</v>
      </c>
      <c r="G15" s="35" t="s">
        <v>25</v>
      </c>
    </row>
    <row r="16" spans="1:7" ht="25.5">
      <c r="A16" s="30"/>
      <c r="B16" s="33" t="s">
        <v>26</v>
      </c>
      <c r="C16" s="22" t="s">
        <v>22</v>
      </c>
      <c r="D16" s="22">
        <v>18897.84</v>
      </c>
      <c r="E16" s="22">
        <f>D16</f>
        <v>18897.84</v>
      </c>
      <c r="F16" s="22">
        <f>15083.26+2029.27</f>
        <v>17112.53</v>
      </c>
      <c r="G16" s="35" t="s">
        <v>25</v>
      </c>
    </row>
    <row r="17" spans="1:7" ht="22.5">
      <c r="A17" s="30"/>
      <c r="B17" s="33" t="s">
        <v>27</v>
      </c>
      <c r="C17" s="22" t="s">
        <v>22</v>
      </c>
      <c r="D17" s="22">
        <v>3084.36</v>
      </c>
      <c r="E17" s="22">
        <f>D17</f>
        <v>3084.36</v>
      </c>
      <c r="F17" s="22">
        <f>2175.64+332.14</f>
        <v>2507.7799999999997</v>
      </c>
      <c r="G17" s="35" t="s">
        <v>25</v>
      </c>
    </row>
    <row r="18" spans="1:7" ht="25.5">
      <c r="A18" s="30"/>
      <c r="B18" s="33" t="s">
        <v>28</v>
      </c>
      <c r="C18" s="22" t="s">
        <v>22</v>
      </c>
      <c r="D18" s="22">
        <v>6019.6</v>
      </c>
      <c r="E18" s="22">
        <f>D18</f>
        <v>6019.6</v>
      </c>
      <c r="F18" s="22">
        <f>3928.21+711.56</f>
        <v>4639.77</v>
      </c>
      <c r="G18" s="35" t="s">
        <v>25</v>
      </c>
    </row>
    <row r="19" spans="1:13" ht="45" customHeight="1">
      <c r="A19" s="20"/>
      <c r="B19" s="21" t="s">
        <v>29</v>
      </c>
      <c r="C19" s="22" t="s">
        <v>22</v>
      </c>
      <c r="D19" s="22"/>
      <c r="E19" s="22"/>
      <c r="F19" s="36">
        <f>G22-G10-G9</f>
        <v>-12937.18</v>
      </c>
      <c r="G19" s="35"/>
      <c r="I19" s="37"/>
      <c r="J19" s="1" t="s">
        <v>0</v>
      </c>
      <c r="M19" s="1" t="s">
        <v>0</v>
      </c>
    </row>
    <row r="20" spans="1:7" ht="15.75">
      <c r="A20" s="24" t="s">
        <v>30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9</v>
      </c>
      <c r="D21" s="39" t="s">
        <v>31</v>
      </c>
      <c r="E21" s="22"/>
      <c r="F21" s="22" t="s">
        <v>32</v>
      </c>
      <c r="G21" s="22" t="s">
        <v>33</v>
      </c>
    </row>
    <row r="22" spans="1:11" ht="12.75">
      <c r="A22" s="20"/>
      <c r="B22" s="21" t="s">
        <v>15</v>
      </c>
      <c r="C22" s="22" t="s">
        <v>22</v>
      </c>
      <c r="D22" s="36">
        <f>D10</f>
        <v>9521.28</v>
      </c>
      <c r="E22" s="36"/>
      <c r="F22" s="40">
        <f>H29</f>
        <v>21998.3</v>
      </c>
      <c r="G22" s="36">
        <f>D22-F22</f>
        <v>-12477.019999999999</v>
      </c>
      <c r="H22" s="41"/>
      <c r="I22" s="41"/>
      <c r="J22" s="41"/>
      <c r="K22" s="41"/>
    </row>
    <row r="23" spans="1:7" ht="12.75">
      <c r="A23" s="20"/>
      <c r="B23" s="21" t="s">
        <v>34</v>
      </c>
      <c r="C23" s="22" t="s">
        <v>22</v>
      </c>
      <c r="D23" s="22"/>
      <c r="E23" s="22"/>
      <c r="F23" s="22"/>
      <c r="G23" s="8">
        <f>F19</f>
        <v>-12937.18</v>
      </c>
    </row>
    <row r="24" spans="1:14" ht="15.75">
      <c r="A24" s="42" t="s">
        <v>35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36</v>
      </c>
      <c r="B25" s="47" t="s">
        <v>37</v>
      </c>
      <c r="C25" s="47" t="s">
        <v>38</v>
      </c>
      <c r="D25" s="47" t="s">
        <v>39</v>
      </c>
      <c r="E25" s="47" t="s">
        <v>40</v>
      </c>
      <c r="F25" s="47" t="s">
        <v>41</v>
      </c>
      <c r="G25" s="48" t="s">
        <v>42</v>
      </c>
      <c r="H25" s="49" t="s">
        <v>43</v>
      </c>
      <c r="I25" s="49" t="s">
        <v>44</v>
      </c>
      <c r="J25" s="49" t="s">
        <v>45</v>
      </c>
      <c r="K25" s="49" t="s">
        <v>46</v>
      </c>
      <c r="L25" s="50" t="s">
        <v>47</v>
      </c>
      <c r="M25" s="51" t="s">
        <v>48</v>
      </c>
      <c r="N25" s="52"/>
    </row>
    <row r="26" spans="1:13" s="60" customFormat="1" ht="33.75">
      <c r="A26" s="63">
        <v>18</v>
      </c>
      <c r="B26" s="63" t="s">
        <v>49</v>
      </c>
      <c r="C26" s="63" t="s">
        <v>50</v>
      </c>
      <c r="D26" s="63">
        <v>49</v>
      </c>
      <c r="E26" s="63">
        <v>2</v>
      </c>
      <c r="F26" s="63" t="s">
        <v>53</v>
      </c>
      <c r="G26" s="63"/>
      <c r="H26" s="63">
        <v>13554</v>
      </c>
      <c r="I26" s="63">
        <v>4383</v>
      </c>
      <c r="J26" s="62">
        <v>41516</v>
      </c>
      <c r="K26" s="63" t="s">
        <v>54</v>
      </c>
      <c r="L26" s="67">
        <v>41516</v>
      </c>
      <c r="M26" s="64"/>
    </row>
    <row r="27" spans="1:13" s="65" customFormat="1" ht="33.75">
      <c r="A27" s="66" t="s">
        <v>55</v>
      </c>
      <c r="B27" s="54" t="s">
        <v>49</v>
      </c>
      <c r="C27" s="55" t="s">
        <v>50</v>
      </c>
      <c r="D27" s="55">
        <v>49</v>
      </c>
      <c r="E27" s="55">
        <v>4</v>
      </c>
      <c r="F27" s="55" t="s">
        <v>56</v>
      </c>
      <c r="G27" s="56" t="s">
        <v>57</v>
      </c>
      <c r="H27" s="54">
        <v>8444.3</v>
      </c>
      <c r="I27" s="54">
        <v>3684.94</v>
      </c>
      <c r="J27" s="57">
        <v>41635</v>
      </c>
      <c r="K27" s="54" t="s">
        <v>54</v>
      </c>
      <c r="L27" s="58">
        <v>41635</v>
      </c>
      <c r="M27" s="59">
        <v>6</v>
      </c>
    </row>
    <row r="28" spans="1:13" ht="22.5">
      <c r="A28" s="8"/>
      <c r="B28" s="8"/>
      <c r="C28" s="8"/>
      <c r="D28" s="8"/>
      <c r="E28" s="8"/>
      <c r="F28" s="35" t="s">
        <v>51</v>
      </c>
      <c r="G28" s="61" t="s">
        <v>58</v>
      </c>
      <c r="H28" s="8"/>
      <c r="I28" s="8"/>
      <c r="J28" s="8" t="s">
        <v>52</v>
      </c>
      <c r="K28" s="8"/>
      <c r="L28" s="8"/>
      <c r="M28" s="8"/>
    </row>
    <row r="29" ht="12.75">
      <c r="H29" s="1">
        <f>SUM(H26:H27)</f>
        <v>21998.3</v>
      </c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2014-04-15T05:31:38Z</dcterms:modified>
  <cp:category/>
  <cp:version/>
  <cp:contentType/>
  <cp:contentStatus/>
</cp:coreProperties>
</file>