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<sst xmlns="http://schemas.openxmlformats.org/spreadsheetml/2006/main" count="294" uniqueCount="189">
  <si>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</si>
  <si>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</si>
  <si>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</si>
  <si>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</si>
  <si>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</si>
  <si>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</si>
  <si>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</si>
  <si>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</si>
  <si>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</si>
  <si>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</si>
  <si>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</si>
  <si>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</si>
  <si>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</si>
  <si>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</si>
  <si>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</si>
  <si>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</si>
  <si>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</si>
  <si>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</si>
  <si>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</si>
  <si>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</si>
  <si>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</si>
  <si>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</si>
  <si>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</si>
  <si>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</si>
  <si>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</si>
  <si>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</si>
  <si>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</si>
  <si>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</si>
  <si>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</si>
  <si>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</si>
  <si>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</si>
  <si>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</si>
  <si>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</si>
  <si>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</si>
  <si>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</si>
  <si>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</si>
  <si>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</si>
  <si>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</si>
  <si>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</si>
  <si>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</si>
  <si>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</si>
  <si>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</si>
  <si>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</si>
  <si>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</si>
  <si>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</si>
  <si>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</si>
  <si>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</si>
  <si>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</si>
  <si>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</si>
  <si>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</si>
  <si>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</si>
  <si>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</si>
  <si>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</si>
  <si>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</si>
  <si>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</si>
  <si>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</si>
  <si>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</si>
  <si>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</si>
  <si>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</si>
  <si>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</si>
  <si>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</si>
  <si>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</si>
  <si>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</si>
  <si>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</si>
  <si>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</si>
  <si>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</si>
  <si>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</si>
  <si>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</si>
  <si>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</si>
  <si>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</si>
  <si>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</si>
  <si>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</si>
  <si>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</si>
  <si>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</si>
  <si>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</si>
  <si>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</si>
  <si>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</si>
  <si>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</si>
  <si>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</si>
  <si>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</si>
  <si>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</si>
  <si>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</si>
  <si>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</si>
  <si>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</si>
  <si>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</si>
  <si>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</si>
  <si>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</si>
  <si>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</si>
  <si>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</si>
  <si>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</si>
  <si>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</si>
  <si>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</si>
  <si>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</si>
  <si>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</si>
  <si>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</si>
  <si>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</si>
  <si>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</si>
  <si>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</si>
  <si>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</si>
  <si>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</si>
  <si>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</si>
  <si>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</si>
  <si>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</si>
  <si>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</si>
  <si>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</si>
  <si>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</si>
  <si>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</si>
  <si>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</si>
  <si>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</si>
  <si>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</si>
  <si>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</si>
  <si>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</si>
  <si>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</si>
  <si>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</si>
  <si>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</si>
  <si>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</si>
  <si>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</si>
  <si>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</si>
  <si>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</si>
  <si>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</si>
  <si>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</si>
  <si>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</si>
  <si>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</si>
  <si>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</si>
  <si>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</si>
  <si>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</si>
  <si>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</si>
  <si>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</si>
  <si>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</si>
  <si>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</si>
  <si>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</si>
  <si>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</si>
  <si>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</si>
  <si>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</si>
  <si>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</si>
  <si>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</si>
  <si>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</si>
  <si>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</si>
  <si>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</si>
  <si>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</si>
  <si>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</si>
  <si>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</si>
  <si>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</si>
  <si>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</si>
  <si>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</si>
  <si>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</si>
  <si>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</si>
  <si>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</si>
  <si>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</si>
  <si>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</si>
  <si>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</si>
  <si>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</si>
  <si>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</si>
  <si>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</si>
  <si>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</si>
  <si>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</si>
  <si>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</si>
  <si>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</si>
  <si>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</si>
  <si>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</si>
  <si>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</si>
  <si>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</si>
  <si>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</si>
  <si>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</si>
  <si>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</si>
  <si>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</si>
  <si>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</si>
  <si>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</si>
  <si>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</si>
  <si>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</si>
  <si>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</si>
  <si>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</si>
  <si>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</si>
  <si>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</si>
  <si>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</si>
  <si>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</si>
  <si>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</si>
  <si>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</si>
  <si>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</si>
  <si>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</si>
  <si>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</si>
  <si>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</si>
  <si>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</si>
  <si>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</si>
  <si>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</si>
  <si>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</si>
  <si>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ул.Куприна, д. 49                                                                                                                                                                      за 2017  год</t>
  </si>
  <si>
    <t>с 1 по 36</t>
  </si>
  <si>
    <t>кв.17,21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</si>
</sst>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186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-34319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74797.88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457180.42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v>47461.36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38293.19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3">
        <v>38124.03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2">
        <v>9165.93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34321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-34319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-30515.97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183735.44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58429.26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14741.73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114519.44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336971.38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336971.38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302652.38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-30515.97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195006.92000000004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34321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2.64</v>
      </c>
      <c r="F42" s="79" t="s">
        <v>136</v>
      </c>
      <c r="G42" s="60">
        <v>3810334293</v>
      </c>
      <c r="H42" s="61">
        <f>G13</f>
        <v>47461.36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183735.44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58429.26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14741.73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114519.44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453208.23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29528.049999999985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539.6757432993213</v>
      </c>
      <c r="E63" s="103">
        <f>E64/140.38</f>
        <v>1043.4244194329679</v>
      </c>
      <c r="F63" s="103">
        <f>F64/14.34</f>
        <v>2415.9407252440724</v>
      </c>
      <c r="G63" s="104">
        <f>G64/22.34</f>
        <v>3281.2936436884515</v>
      </c>
      <c r="H63" s="105">
        <f>H64/0.99</f>
        <v>2636.3636363636365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884334.26</v>
      </c>
      <c r="E64" s="65">
        <v>146475.92</v>
      </c>
      <c r="F64" s="65">
        <v>34644.59</v>
      </c>
      <c r="G64" s="72">
        <v>73304.1</v>
      </c>
      <c r="H64" s="68">
        <v>2610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843163.93</v>
      </c>
      <c r="E65" s="65">
        <v>152729.02</v>
      </c>
      <c r="F65" s="65">
        <v>40818.54</v>
      </c>
      <c r="G65" s="69">
        <v>72959.31</v>
      </c>
      <c r="H65" s="69">
        <v>2170.02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41170.32999999996</v>
      </c>
      <c r="E66" s="76">
        <f>E64-E65</f>
        <v>-6253.099999999977</v>
      </c>
      <c r="F66" s="76">
        <f>F64-F65</f>
        <v>-6173.950000000004</v>
      </c>
      <c r="G66" s="77">
        <f>G64-G65</f>
        <v>344.79000000000815</v>
      </c>
      <c r="H66" s="77">
        <f>H64-H65</f>
        <v>439.98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884331.72</v>
      </c>
      <c r="E67" s="70">
        <v>154733.62</v>
      </c>
      <c r="F67" s="70">
        <v>36000.8</v>
      </c>
      <c r="G67" s="71">
        <v>76428.55</v>
      </c>
      <c r="H67" s="71">
        <v>2605.91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-2.540000000037253</v>
      </c>
      <c r="E68" s="44">
        <f>E67-E64</f>
        <v>8257.699999999983</v>
      </c>
      <c r="F68" s="44">
        <f>F67-F64</f>
        <v>1356.2100000000064</v>
      </c>
      <c r="G68" s="44">
        <f>G67-G64</f>
        <v>3124.449999999997</v>
      </c>
      <c r="H68" s="44">
        <f>H67-H64</f>
        <v>-4.0900000000001455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36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12731.729999999949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4" spans="2:3" ht="15">
      <c r="B94" s="160" t="s">
        <v>178</v>
      </c>
      <c r="C94" s="160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1650.03</v>
      </c>
      <c r="D96" s="100">
        <v>7882.71</v>
      </c>
      <c r="E96" s="101">
        <v>7853.93</v>
      </c>
      <c r="F96" s="102">
        <f>C96+E96</f>
        <v>9503.960000000001</v>
      </c>
    </row>
    <row r="97" spans="2:6" ht="22.5">
      <c r="B97" s="99" t="s">
        <v>185</v>
      </c>
      <c r="C97" s="100">
        <v>1509.7</v>
      </c>
      <c r="D97" s="100">
        <v>7983.68</v>
      </c>
      <c r="E97" s="101">
        <v>7677.68</v>
      </c>
      <c r="F97" s="102">
        <f>C97+E97</f>
        <v>9187.380000000001</v>
      </c>
    </row>
  </sheetData>
  <sheetProtection/>
  <mergeCells count="70"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2018-03-14T01:25:04Z</dcterms:modified>
  <cp:category/>
  <cp:version/>
  <cp:contentType/>
  <cp:contentStatus/>
</cp:coreProperties>
</file>