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<sst xmlns="http://schemas.openxmlformats.org/spreadsheetml/2006/main" count="294" uniqueCount="189">
  <si>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</si>
  <si>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</si>
  <si>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</si>
  <si>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</si>
  <si>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</si>
  <si>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</si>
  <si>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</si>
  <si>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</si>
  <si>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</si>
  <si>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</si>
  <si>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</si>
  <si>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</si>
  <si>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</si>
  <si>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</si>
  <si>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</si>
  <si>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</si>
  <si>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</si>
  <si>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</si>
  <si>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</si>
  <si>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</si>
  <si>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</si>
  <si>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</si>
  <si>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</si>
  <si>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</si>
  <si>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</si>
  <si>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</si>
  <si>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</si>
  <si>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</si>
  <si>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</si>
  <si>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</si>
  <si>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</si>
  <si>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</si>
  <si>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</si>
  <si>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</si>
  <si>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</si>
  <si>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</si>
  <si>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</si>
  <si>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</si>
  <si>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</si>
  <si>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</si>
  <si>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</si>
  <si>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</si>
  <si>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</si>
  <si>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</si>
  <si>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</si>
  <si>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</si>
  <si>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</si>
  <si>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</si>
  <si>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</si>
  <si>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</si>
  <si>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</si>
  <si>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</si>
  <si>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</si>
  <si>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</si>
  <si>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</si>
  <si>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</si>
  <si>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</si>
  <si>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</si>
  <si>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</si>
  <si>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</si>
  <si>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</si>
  <si>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</si>
  <si>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</si>
  <si>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</si>
  <si>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</si>
  <si>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</si>
  <si>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</si>
  <si>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</si>
  <si>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</si>
  <si>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</si>
  <si>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</si>
  <si>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</si>
  <si>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</si>
  <si>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</si>
  <si>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</si>
  <si>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</si>
  <si>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</si>
  <si>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</si>
  <si>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</si>
  <si>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</si>
  <si>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</si>
  <si>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</si>
  <si>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</si>
  <si>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</si>
  <si>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</si>
  <si>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</si>
  <si>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</si>
  <si>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</si>
  <si>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</si>
  <si>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</si>
  <si>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</si>
  <si>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</si>
  <si>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</si>
  <si>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</si>
  <si>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</si>
  <si>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</si>
  <si>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</si>
  <si>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</si>
  <si>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</si>
  <si>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</si>
  <si>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</si>
  <si>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</si>
  <si>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</si>
  <si>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</si>
  <si>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</si>
  <si>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</si>
  <si>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</si>
  <si>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</si>
  <si>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</si>
  <si>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</si>
  <si>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</si>
  <si>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</si>
  <si>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</si>
  <si>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</si>
  <si>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</si>
  <si>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</si>
  <si>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</si>
  <si>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</si>
  <si>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</si>
  <si>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</si>
  <si>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</si>
  <si>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</si>
  <si>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</si>
  <si>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</si>
  <si>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</si>
  <si>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</si>
  <si>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</si>
  <si>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</si>
  <si>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</si>
  <si>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</si>
  <si>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</si>
  <si>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</si>
  <si>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</si>
  <si>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</si>
  <si>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</si>
  <si>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</si>
  <si>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</si>
  <si>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</si>
  <si>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</si>
  <si>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</si>
  <si>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</si>
  <si>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</si>
  <si>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</si>
  <si>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</si>
  <si>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</si>
  <si>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</si>
  <si>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</si>
  <si>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</si>
  <si>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</si>
  <si>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</si>
  <si>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</si>
  <si>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</si>
  <si>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</si>
  <si>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</si>
  <si>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</si>
  <si>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</si>
  <si>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</si>
  <si>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</si>
  <si>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</si>
  <si>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</si>
  <si>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</si>
  <si>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</si>
  <si>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</si>
  <si>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</si>
  <si>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</si>
  <si>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</si>
  <si>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</si>
  <si>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</si>
  <si>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</si>
  <si>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</si>
  <si>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</si>
  <si>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</si>
  <si>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</si>
  <si>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</si>
  <si>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</si>
  <si>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</si>
  <si>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</si>
  <si>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</si>
  <si>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</si>
  <si>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</si>
  <si>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</si>
  <si>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</si>
  <si>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</si>
  <si>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</si>
  <si>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</si>
  <si>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Оплачено за 2019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</si>
  <si>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 36  </t>
    </r>
    <r>
      <rPr>
        <b/>
        <sz val="12"/>
        <color indexed="10"/>
        <rFont val="Arial"/>
        <family val="2"/>
      </rPr>
      <t>за 2019 год</t>
    </r>
  </si>
  <si>
    <t>обращение с ТКО</t>
  </si>
  <si>
    <t>руб/м2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</si>
</sst>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186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43830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15486.98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12681.77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G13+G14+G20+G21+G22+G23+G31+G24</f>
        <v>11592.79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3972.4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f>G32+2660.87</f>
        <v>2660.87</v>
      </c>
      <c r="H14" s="5"/>
    </row>
    <row r="15" spans="1:8" ht="26.25" customHeight="1" thickBot="1">
      <c r="A15" s="4"/>
      <c r="B15" s="6"/>
      <c r="C15" s="3" t="s">
        <v>16</v>
      </c>
      <c r="D15" s="138" t="s">
        <v>149</v>
      </c>
      <c r="E15" s="139"/>
      <c r="F15" s="140"/>
      <c r="G15" s="74">
        <f>G34+1160.72</f>
        <v>1160.72</v>
      </c>
      <c r="H15" s="5"/>
    </row>
    <row r="16" spans="1:8" ht="13.5" customHeight="1" thickBot="1">
      <c r="A16" s="4"/>
      <c r="B16" s="6"/>
      <c r="C16" s="3" t="s">
        <v>16</v>
      </c>
      <c r="D16" s="138" t="s">
        <v>150</v>
      </c>
      <c r="E16" s="139"/>
      <c r="F16" s="140"/>
      <c r="G16" s="75">
        <f>G37+2849.06</f>
        <v>2849.06</v>
      </c>
      <c r="H16" s="43"/>
    </row>
    <row r="17" spans="1:8" ht="13.5" customHeight="1" thickBot="1">
      <c r="A17" s="4"/>
      <c r="B17" s="6"/>
      <c r="C17" s="3" t="s">
        <v>16</v>
      </c>
      <c r="D17" s="138" t="s">
        <v>151</v>
      </c>
      <c r="E17" s="139"/>
      <c r="F17" s="14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15486.98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16647.7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4809.54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69" t="s">
        <v>144</v>
      </c>
      <c r="E21" s="162"/>
      <c r="F21" s="170"/>
      <c r="G21" s="58">
        <v>0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69" t="s">
        <v>145</v>
      </c>
      <c r="E22" s="162"/>
      <c r="F22" s="170"/>
      <c r="G22" s="58">
        <v>0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7" t="s">
        <v>146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87" t="s">
        <v>179</v>
      </c>
      <c r="E24" s="188"/>
      <c r="F24" s="189"/>
      <c r="G24" s="58">
        <v>149.98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5031.22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5031.22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162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183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163</v>
      </c>
      <c r="E33" s="139"/>
      <c r="F33" s="139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38" t="s">
        <v>175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165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164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184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21678.920000000002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16647.7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38" t="s">
        <v>57</v>
      </c>
      <c r="E41" s="139"/>
      <c r="F41" s="140"/>
      <c r="G41" s="44">
        <f>G11+G12+G31-G25</f>
        <v>19243.34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6">
        <v>3.18</v>
      </c>
      <c r="F45" s="53" t="s">
        <v>136</v>
      </c>
      <c r="G45" s="54">
        <v>3848006622</v>
      </c>
      <c r="H45" s="55">
        <f>G13</f>
        <v>3972.4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4809.54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0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0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7"/>
      <c r="G50" s="140"/>
      <c r="H50" s="55">
        <f>SUM(H44:H49)</f>
        <v>8781.94</v>
      </c>
    </row>
    <row r="51" spans="1:8" ht="19.5" customHeight="1" thickBot="1">
      <c r="A51" s="135" t="s">
        <v>64</v>
      </c>
      <c r="B51" s="136"/>
      <c r="C51" s="136"/>
      <c r="D51" s="136"/>
      <c r="E51" s="136"/>
      <c r="F51" s="136"/>
      <c r="G51" s="136"/>
      <c r="H51" s="137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27" t="s">
        <v>138</v>
      </c>
      <c r="E52" s="128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27" t="s">
        <v>69</v>
      </c>
      <c r="E53" s="128"/>
      <c r="F53" s="102">
        <v>0</v>
      </c>
      <c r="G53" s="100"/>
      <c r="H53" s="103"/>
    </row>
    <row r="54" spans="1:8" ht="41.25" customHeight="1" thickBot="1">
      <c r="A54" s="100" t="s">
        <v>180</v>
      </c>
      <c r="B54" s="100" t="s">
        <v>70</v>
      </c>
      <c r="C54" s="101" t="s">
        <v>67</v>
      </c>
      <c r="D54" s="127" t="s">
        <v>70</v>
      </c>
      <c r="E54" s="128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27" t="s">
        <v>72</v>
      </c>
      <c r="E55" s="128"/>
      <c r="F55" s="102">
        <v>0</v>
      </c>
      <c r="G55" s="100"/>
      <c r="H55" s="103"/>
    </row>
    <row r="56" spans="1:8" ht="18.75" customHeight="1" thickBot="1">
      <c r="A56" s="141" t="s">
        <v>73</v>
      </c>
      <c r="B56" s="142"/>
      <c r="C56" s="142"/>
      <c r="D56" s="142"/>
      <c r="E56" s="142"/>
      <c r="F56" s="142"/>
      <c r="G56" s="142"/>
      <c r="H56" s="143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5" t="s">
        <v>15</v>
      </c>
      <c r="E57" s="126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5" t="s">
        <v>18</v>
      </c>
      <c r="E58" s="126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5" t="s">
        <v>20</v>
      </c>
      <c r="E59" s="126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5" t="s">
        <v>53</v>
      </c>
      <c r="E60" s="126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5" t="s">
        <v>55</v>
      </c>
      <c r="E61" s="126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4" t="s">
        <v>57</v>
      </c>
      <c r="E62" s="145"/>
      <c r="F62" s="51">
        <f>D69+E69+F69+G69+H69</f>
        <v>1944.2700000000002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7"/>
      <c r="F64" s="118"/>
      <c r="G64" s="119"/>
      <c r="H64" s="109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188</v>
      </c>
      <c r="E65" s="46"/>
      <c r="F65" s="46"/>
      <c r="G65" s="4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9">
        <f>D67/557.76</f>
        <v>6.353288152610442</v>
      </c>
      <c r="E66" s="89"/>
      <c r="F66" s="89"/>
      <c r="G66" s="120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2">
        <v>3543.61</v>
      </c>
      <c r="E67" s="87"/>
      <c r="F67" s="87"/>
      <c r="G67" s="121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2">
        <v>1599.34</v>
      </c>
      <c r="E68" s="87"/>
      <c r="F68" s="87"/>
      <c r="G68" s="10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1944.2700000000002</v>
      </c>
      <c r="E69" s="87"/>
      <c r="F69" s="87"/>
      <c r="G69" s="10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3">
        <f>D67</f>
        <v>3543.61</v>
      </c>
      <c r="E70" s="88"/>
      <c r="F70" s="90"/>
      <c r="G70" s="90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8"/>
      <c r="F71" s="108"/>
      <c r="G71" s="10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1" t="s">
        <v>140</v>
      </c>
      <c r="E72" s="172"/>
      <c r="F72" s="172"/>
      <c r="G72" s="172"/>
      <c r="H72" s="173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140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5" t="s">
        <v>100</v>
      </c>
      <c r="B75" s="136"/>
      <c r="C75" s="136"/>
      <c r="D75" s="136"/>
      <c r="E75" s="136"/>
      <c r="F75" s="136"/>
      <c r="G75" s="136"/>
      <c r="H75" s="137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32" t="s">
        <v>171</v>
      </c>
      <c r="F76" s="133"/>
      <c r="G76" s="134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32"/>
      <c r="F77" s="133"/>
      <c r="G77" s="134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32"/>
      <c r="F78" s="133"/>
      <c r="G78" s="134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48"/>
      <c r="F79" s="149"/>
      <c r="G79" s="150"/>
      <c r="H79" s="93">
        <f>D71+E71+F71+G71+H71</f>
        <v>0</v>
      </c>
    </row>
    <row r="80" spans="1:8" ht="25.5" customHeight="1" thickBot="1">
      <c r="A80" s="135" t="s">
        <v>106</v>
      </c>
      <c r="B80" s="136"/>
      <c r="C80" s="136"/>
      <c r="D80" s="136"/>
      <c r="E80" s="136"/>
      <c r="F80" s="136"/>
      <c r="G80" s="136"/>
      <c r="H80" s="137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77">
        <v>4</v>
      </c>
      <c r="F81" s="178"/>
      <c r="G81" s="179"/>
      <c r="H81" s="112">
        <v>1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80">
        <v>4.5</v>
      </c>
      <c r="F82" s="181"/>
      <c r="G82" s="182"/>
      <c r="H82" s="113">
        <v>2</v>
      </c>
    </row>
    <row r="83" spans="1:8" ht="59.25" customHeight="1" thickBot="1">
      <c r="A83" s="4" t="s">
        <v>181</v>
      </c>
      <c r="B83" s="110" t="s">
        <v>112</v>
      </c>
      <c r="C83" s="111" t="s">
        <v>16</v>
      </c>
      <c r="D83" s="114" t="s">
        <v>112</v>
      </c>
      <c r="E83" s="184" t="s">
        <v>155</v>
      </c>
      <c r="F83" s="185"/>
      <c r="G83" s="185"/>
      <c r="H83" s="186"/>
    </row>
    <row r="84" ht="12.75">
      <c r="A84" s="1"/>
    </row>
    <row r="85" ht="12.75">
      <c r="A85" s="1"/>
    </row>
    <row r="86" spans="1:8" ht="38.25" customHeight="1">
      <c r="A86" s="183" t="s">
        <v>160</v>
      </c>
      <c r="B86" s="183"/>
      <c r="C86" s="183"/>
      <c r="D86" s="183"/>
      <c r="E86" s="183"/>
      <c r="F86" s="183"/>
      <c r="G86" s="183"/>
      <c r="H86" s="18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29" t="s">
        <v>114</v>
      </c>
      <c r="D89" s="130"/>
      <c r="E89" s="131"/>
    </row>
    <row r="90" spans="1:5" ht="18.75" customHeight="1" thickBot="1">
      <c r="A90" s="25">
        <v>2</v>
      </c>
      <c r="B90" s="4" t="s">
        <v>115</v>
      </c>
      <c r="C90" s="129" t="s">
        <v>116</v>
      </c>
      <c r="D90" s="130"/>
      <c r="E90" s="131"/>
    </row>
    <row r="91" spans="1:5" ht="16.5" customHeight="1" thickBot="1">
      <c r="A91" s="25">
        <v>3</v>
      </c>
      <c r="B91" s="4" t="s">
        <v>117</v>
      </c>
      <c r="C91" s="129" t="s">
        <v>118</v>
      </c>
      <c r="D91" s="130"/>
      <c r="E91" s="131"/>
    </row>
    <row r="92" spans="1:5" ht="13.5" thickBot="1">
      <c r="A92" s="25">
        <v>4</v>
      </c>
      <c r="B92" s="4" t="s">
        <v>16</v>
      </c>
      <c r="C92" s="129" t="s">
        <v>119</v>
      </c>
      <c r="D92" s="130"/>
      <c r="E92" s="131"/>
    </row>
    <row r="93" spans="1:5" ht="24" customHeight="1" thickBot="1">
      <c r="A93" s="25">
        <v>5</v>
      </c>
      <c r="B93" s="4" t="s">
        <v>85</v>
      </c>
      <c r="C93" s="129" t="s">
        <v>120</v>
      </c>
      <c r="D93" s="130"/>
      <c r="E93" s="131"/>
    </row>
    <row r="94" spans="1:5" ht="21" customHeight="1" thickBot="1">
      <c r="A94" s="26">
        <v>6</v>
      </c>
      <c r="B94" s="27" t="s">
        <v>121</v>
      </c>
      <c r="C94" s="129" t="s">
        <v>122</v>
      </c>
      <c r="D94" s="130"/>
      <c r="E94" s="131"/>
    </row>
    <row r="96" spans="2:3" ht="15">
      <c r="B96" s="124" t="s">
        <v>166</v>
      </c>
      <c r="C96" s="124"/>
    </row>
    <row r="97" spans="2:6" ht="60">
      <c r="B97" s="79" t="s">
        <v>167</v>
      </c>
      <c r="C97" s="80" t="s">
        <v>177</v>
      </c>
      <c r="D97" s="82" t="s">
        <v>185</v>
      </c>
      <c r="E97" s="81" t="s">
        <v>176</v>
      </c>
      <c r="F97" s="83" t="s">
        <v>168</v>
      </c>
    </row>
    <row r="98" spans="2:6" ht="22.5">
      <c r="B98" s="84" t="s">
        <v>169</v>
      </c>
      <c r="C98" s="78">
        <v>0</v>
      </c>
      <c r="D98" s="116"/>
      <c r="E98" s="85"/>
      <c r="F98" s="85">
        <f>C98+D98-E98</f>
        <v>0</v>
      </c>
    </row>
    <row r="99" spans="2:6" ht="22.5">
      <c r="B99" s="84" t="s">
        <v>170</v>
      </c>
      <c r="C99" s="78">
        <v>0</v>
      </c>
      <c r="D99" s="116"/>
      <c r="E99" s="85"/>
      <c r="F99" s="85">
        <f>C99+D99-E99</f>
        <v>0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2020-03-17T02:08:16Z</dcterms:modified>
  <cp:category/>
  <cp:version/>
  <cp:contentType/>
  <cp:contentStatus/>
</cp:coreProperties>
</file>