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<sst xmlns="http://schemas.openxmlformats.org/spreadsheetml/2006/main" count="285" uniqueCount="180">
  <si>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</si>
  <si>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</si>
  <si>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</si>
  <si>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</si>
  <si>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</si>
  <si>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</si>
  <si>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</si>
  <si>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</si>
  <si>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</si>
  <si>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</si>
  <si>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</si>
  <si>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</si>
  <si>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</si>
  <si>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</si>
  <si>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</si>
  <si>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</si>
  <si>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</si>
  <si>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</si>
  <si>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</si>
  <si>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</si>
  <si>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</si>
  <si>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</si>
  <si>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</si>
  <si>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</si>
  <si>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</si>
  <si>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</si>
  <si>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</si>
  <si>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</si>
  <si>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</si>
  <si>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</si>
  <si>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</si>
  <si>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</si>
  <si>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</si>
  <si>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</si>
  <si>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</si>
  <si>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</si>
  <si>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</si>
  <si>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</si>
  <si>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</si>
  <si>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</si>
  <si>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</si>
  <si>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</si>
  <si>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</si>
  <si>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</si>
  <si>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</si>
  <si>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</si>
  <si>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</si>
  <si>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</si>
  <si>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</si>
  <si>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</si>
  <si>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</si>
  <si>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</si>
  <si>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</si>
  <si>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</si>
  <si>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</si>
  <si>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</si>
  <si>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</si>
  <si>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</si>
  <si>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</si>
  <si>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</si>
  <si>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</si>
  <si>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</si>
  <si>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</si>
  <si>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</si>
  <si>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</si>
  <si>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</si>
  <si>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</si>
  <si>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</si>
  <si>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</si>
  <si>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</si>
  <si>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</si>
  <si>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</si>
  <si>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</si>
  <si>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</si>
  <si>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</si>
  <si>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</si>
  <si>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</si>
  <si>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</si>
  <si>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</si>
  <si>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</si>
  <si>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</si>
  <si>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</si>
  <si>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</si>
  <si>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</si>
  <si>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</si>
  <si>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</si>
  <si>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</si>
  <si>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</si>
  <si>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</si>
  <si>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</si>
  <si>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</si>
  <si>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</si>
  <si>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</si>
  <si>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</si>
  <si>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</si>
  <si>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</si>
  <si>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</si>
  <si>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</si>
  <si>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</si>
  <si>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</si>
  <si>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</si>
  <si>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</si>
  <si>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</si>
  <si>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</si>
  <si>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</si>
  <si>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</si>
  <si>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</si>
  <si>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</si>
  <si>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</si>
  <si>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</si>
  <si>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</si>
  <si>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</si>
  <si>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</si>
  <si>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</si>
  <si>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</si>
  <si>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</si>
  <si>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</si>
  <si>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</si>
  <si>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</si>
  <si>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</si>
  <si>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</si>
  <si>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</si>
  <si>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</si>
  <si>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</si>
  <si>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</si>
  <si>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</si>
  <si>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</si>
  <si>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</si>
  <si>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</si>
  <si>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</si>
  <si>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</si>
  <si>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</si>
  <si>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</si>
  <si>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</si>
  <si>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</si>
  <si>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</si>
  <si>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</si>
  <si>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</si>
  <si>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</si>
  <si>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</si>
  <si>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</si>
  <si>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</si>
  <si>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</si>
  <si>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</si>
  <si>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</si>
  <si>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</si>
  <si>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</si>
  <si>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</si>
  <si>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</si>
  <si>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</si>
  <si>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</si>
  <si>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</si>
  <si>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</si>
  <si>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</si>
  <si>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</si>
  <si>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</si>
  <si>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</si>
  <si>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</si>
  <si>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</si>
  <si>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</si>
  <si>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</si>
  <si>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</si>
  <si>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</si>
  <si>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</si>
  <si>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</si>
  <si>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</si>
  <si>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</si>
  <si>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</si>
  <si>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</si>
  <si>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</si>
  <si>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</si>
  <si>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</si>
  <si>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</si>
  <si>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</si>
  <si>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</si>
  <si>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</si>
  <si>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</si>
  <si>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</si>
  <si>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14                                                                                                                                                                       за 2015  год</t>
  </si>
  <si>
    <t>кв. 2, кв. 5, кв. 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</si>
</sst>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30998.57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7691.4+17909.73+6621.46+8821.12+2506.72+9014.83</f>
        <v>52565.26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114493.98999999999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1945.64+12920.78</f>
        <v>14866.42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15463.8+3092.76</f>
        <v>18556.559999999998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23.25+1829.42+537.03+12037.38</f>
        <v>14427.079999999998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9014.83+G14-G15</f>
        <v>13144.310000000001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12535.02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30998.57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32890.62999999999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2933.02+14192.03</f>
        <v>17125.05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16843.1+3368.62</f>
        <v>20211.719999999998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1001.88+5009.4</f>
        <v>6011.28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31435.8+6287.16</f>
        <v>37722.96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110549.86533100001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15689.66+34575.42+12037.38+14967.65+17549.395331+1829.42+591.82+2000.33+1713.96+3707.86+750.94</f>
        <v>105413.83533100001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14.63+47.26+22.05+25.32+7.53+23.25</f>
        <v>140.04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f>753.36+1783.88+537.03+837.56+803.11+281.05</f>
        <v>4995.990000000001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141548.43533100002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32890.62999999999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56509.38466899999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12535.02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3.47</v>
      </c>
      <c r="F42" s="80" t="s">
        <v>136</v>
      </c>
      <c r="G42" s="60">
        <v>3810334293</v>
      </c>
      <c r="H42" s="61">
        <f>G13</f>
        <v>14866.42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17125.05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20211.719999999998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6011.28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37722.96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108472.45000000001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-35652.04999999993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258.74123174806004</v>
      </c>
      <c r="E63" s="76">
        <f>E64/117.48</f>
        <v>688.8128192032685</v>
      </c>
      <c r="F63" s="76">
        <f>F64/12</f>
        <v>1593.375</v>
      </c>
      <c r="G63" s="77">
        <f>G64/18.26</f>
        <v>2295.3625410733844</v>
      </c>
      <c r="H63" s="78">
        <f>H64/0.88</f>
        <v>8583.181818181818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64235.96+324543.44</f>
        <v>388779.4</v>
      </c>
      <c r="E64" s="65">
        <f>19266.11+60461.51+1194.11</f>
        <v>80921.73</v>
      </c>
      <c r="F64" s="65">
        <f>188.66+16248.63+2683.21</f>
        <v>19120.5</v>
      </c>
      <c r="G64" s="72">
        <f>5353.7+1847.33+25740.4+8971.89</f>
        <v>41913.32</v>
      </c>
      <c r="H64" s="68">
        <f>7623.76+(-70.56)</f>
        <v>7553.2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15016.74+323106.11+482.85+37212.98</f>
        <v>375818.67999999993</v>
      </c>
      <c r="E65" s="65">
        <f>64.25+3243.88+2570.54+87768.88+49.94+7241.19</f>
        <v>100938.68000000001</v>
      </c>
      <c r="F65" s="65">
        <f>5.42+1700.41+8.88+157.89+414.52+27505.31</f>
        <v>29792.43</v>
      </c>
      <c r="G65" s="69">
        <f>1198+2845.84+2.71+880.34+1012.11+41981.25+354.05+11742.94</f>
        <v>60017.240000000005</v>
      </c>
      <c r="H65" s="69">
        <f>408.12+6643.58+2.16+319.31</f>
        <v>7373.17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12960.720000000088</v>
      </c>
      <c r="E66" s="76">
        <f>E64-E65</f>
        <v>-20016.95000000001</v>
      </c>
      <c r="F66" s="76">
        <f>F64-F65</f>
        <v>-10671.93</v>
      </c>
      <c r="G66" s="78">
        <f>G64-G65</f>
        <v>-18103.920000000006</v>
      </c>
      <c r="H66" s="78">
        <f>H64-H65</f>
        <v>180.02999999999975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64235.96+324552.12</f>
        <v>388788.08</v>
      </c>
      <c r="E67" s="70">
        <f>18779.53+65530.84+1205.88</f>
        <v>85516.25</v>
      </c>
      <c r="F67" s="70">
        <f>17080.96+188.66+3284.53</f>
        <v>20554.149999999998</v>
      </c>
      <c r="G67" s="71">
        <f>8641.78+24777.97+5920.58+2007.03</f>
        <v>41347.36</v>
      </c>
      <c r="H67" s="71">
        <f>292.32</f>
        <v>292.32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8.679999999993015</v>
      </c>
      <c r="E68" s="44">
        <f>E67-E64</f>
        <v>4594.520000000004</v>
      </c>
      <c r="F68" s="44">
        <f>F67-F64</f>
        <v>1433.6499999999978</v>
      </c>
      <c r="G68" s="44">
        <f>G67-G64</f>
        <v>-565.9599999999991</v>
      </c>
      <c r="H68" s="44">
        <f>H67-H64</f>
        <v>-7260.88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179</v>
      </c>
      <c r="F73" s="95"/>
      <c r="G73" s="96"/>
      <c r="H73" s="26"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3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-1789.9900000000043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7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2016-03-24T03:45:05Z</dcterms:modified>
  <cp:category/>
  <cp:version/>
  <cp:contentType/>
  <cp:contentStatus/>
</cp:coreProperties>
</file>