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<sst xmlns="http://schemas.openxmlformats.org/spreadsheetml/2006/main" count="295" uniqueCount="190">
  <si>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</si>
  <si>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</si>
  <si>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</si>
  <si>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</si>
  <si>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</si>
  <si>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</si>
  <si>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</si>
  <si>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</si>
  <si>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</si>
  <si>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</si>
  <si>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</si>
  <si>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</si>
  <si>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</si>
  <si>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</si>
  <si>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</si>
  <si>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</si>
  <si>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</si>
  <si>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</si>
  <si>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</si>
  <si>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</si>
  <si>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</si>
  <si>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</si>
  <si>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</si>
  <si>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</si>
  <si>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</si>
  <si>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</si>
  <si>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</si>
  <si>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</si>
  <si>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</si>
  <si>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</si>
  <si>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</si>
  <si>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</si>
  <si>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</si>
  <si>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</si>
  <si>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</si>
  <si>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</si>
  <si>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</si>
  <si>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</si>
  <si>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</si>
  <si>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</si>
  <si>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</si>
  <si>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</si>
  <si>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</si>
  <si>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</si>
  <si>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</si>
  <si>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</si>
  <si>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</si>
  <si>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</si>
  <si>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</si>
  <si>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</si>
  <si>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</si>
  <si>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</si>
  <si>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</si>
  <si>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</si>
  <si>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</si>
  <si>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</si>
  <si>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</si>
  <si>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</si>
  <si>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</si>
  <si>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</si>
  <si>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</si>
  <si>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</si>
  <si>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</si>
  <si>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</si>
  <si>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</si>
  <si>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</si>
  <si>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</si>
  <si>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</si>
  <si>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</si>
  <si>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</si>
  <si>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</si>
  <si>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</si>
  <si>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</si>
  <si>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</si>
  <si>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</si>
  <si>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</si>
  <si>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</si>
  <si>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</si>
  <si>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</si>
  <si>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</si>
  <si>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</si>
  <si>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</si>
  <si>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</si>
  <si>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</si>
  <si>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</si>
  <si>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</si>
  <si>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</si>
  <si>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</si>
  <si>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</si>
  <si>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</si>
  <si>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</si>
  <si>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</si>
  <si>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</si>
  <si>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</si>
  <si>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</si>
  <si>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</si>
  <si>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</si>
  <si>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</si>
  <si>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</si>
  <si>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</si>
  <si>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</si>
  <si>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</si>
  <si>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</si>
  <si>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</si>
  <si>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</si>
  <si>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</si>
  <si>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</si>
  <si>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</si>
  <si>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</si>
  <si>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</si>
  <si>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</si>
  <si>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</si>
  <si>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</si>
  <si>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</si>
  <si>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</si>
  <si>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</si>
  <si>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</si>
  <si>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</si>
  <si>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</si>
  <si>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</si>
  <si>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</si>
  <si>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</si>
  <si>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</si>
  <si>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</si>
  <si>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</si>
  <si>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</si>
  <si>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</si>
  <si>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</si>
  <si>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</si>
  <si>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</si>
  <si>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</si>
  <si>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</si>
  <si>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</si>
  <si>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</si>
  <si>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</si>
  <si>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</si>
  <si>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</si>
  <si>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</si>
  <si>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</si>
  <si>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</si>
  <si>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</si>
  <si>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</si>
  <si>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</si>
  <si>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</si>
  <si>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</si>
  <si>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</si>
  <si>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</si>
  <si>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</si>
  <si>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</si>
  <si>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</si>
  <si>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</si>
  <si>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</si>
  <si>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</si>
  <si>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</si>
  <si>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</si>
  <si>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</si>
  <si>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</si>
  <si>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</si>
  <si>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</si>
  <si>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</si>
  <si>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</si>
  <si>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</si>
  <si>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</si>
  <si>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</si>
  <si>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</si>
  <si>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</si>
  <si>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</si>
  <si>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</si>
  <si>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</si>
  <si>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</si>
  <si>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</si>
  <si>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</si>
  <si>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</si>
  <si>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</si>
  <si>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</si>
  <si>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</si>
  <si>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</si>
  <si>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</si>
  <si>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</si>
  <si>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</si>
  <si>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</si>
  <si>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</si>
  <si>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</si>
  <si>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</si>
  <si>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</si>
  <si>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</si>
  <si>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</si>
  <si>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</si>
  <si>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24 Б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</si>
  <si>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2,6,14,15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</si>
</sst>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188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43830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32192.01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158970.96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G13+G14+G20+G21+G22+G23+G31+G24</f>
        <v>150607.66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39363.12</v>
      </c>
      <c r="H13" s="5"/>
      <c r="L13" s="115">
        <f>G13+G14+G20+G21+G22+G23+G24-G32</f>
        <v>150607.66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18226.91</v>
      </c>
      <c r="H14" s="5"/>
    </row>
    <row r="15" spans="1:8" ht="26.25" customHeight="1" thickBot="1">
      <c r="A15" s="4"/>
      <c r="B15" s="6"/>
      <c r="C15" s="3" t="s">
        <v>16</v>
      </c>
      <c r="D15" s="150" t="s">
        <v>149</v>
      </c>
      <c r="E15" s="151"/>
      <c r="F15" s="152"/>
      <c r="G15" s="74">
        <v>20000.91</v>
      </c>
      <c r="H15" s="5"/>
    </row>
    <row r="16" spans="1:13" ht="13.5" customHeight="1" thickBot="1">
      <c r="A16" s="4"/>
      <c r="B16" s="6"/>
      <c r="C16" s="3" t="s">
        <v>16</v>
      </c>
      <c r="D16" s="150" t="s">
        <v>150</v>
      </c>
      <c r="E16" s="151"/>
      <c r="F16" s="152"/>
      <c r="G16" s="75">
        <v>14874.98</v>
      </c>
      <c r="H16" s="43"/>
      <c r="M16" s="115">
        <f>G14+G31-G15</f>
        <v>-1774</v>
      </c>
    </row>
    <row r="17" spans="1:8" ht="13.5" customHeight="1" thickBot="1">
      <c r="A17" s="4"/>
      <c r="B17" s="6"/>
      <c r="C17" s="3" t="s">
        <v>16</v>
      </c>
      <c r="D17" s="150" t="s">
        <v>151</v>
      </c>
      <c r="E17" s="151"/>
      <c r="F17" s="152"/>
      <c r="G17" s="59">
        <v>285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G14</f>
        <v>18226.91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37942.82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32945.66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4" t="s">
        <v>144</v>
      </c>
      <c r="E21" s="175"/>
      <c r="F21" s="185"/>
      <c r="G21" s="58">
        <v>-16815.08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4" t="s">
        <v>145</v>
      </c>
      <c r="E22" s="175"/>
      <c r="F22" s="185"/>
      <c r="G22" s="58">
        <v>7017.03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6" t="s">
        <v>146</v>
      </c>
      <c r="E23" s="197"/>
      <c r="F23" s="198"/>
      <c r="G23" s="58">
        <v>54509.65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96" t="s">
        <v>180</v>
      </c>
      <c r="E24" s="197"/>
      <c r="F24" s="198"/>
      <c r="G24" s="58">
        <v>15360.37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186175.1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186175.1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162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184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163</v>
      </c>
      <c r="E33" s="151"/>
      <c r="F33" s="151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50" t="s">
        <v>175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165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164</v>
      </c>
      <c r="E36" s="151"/>
      <c r="F36" s="15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185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224117.92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37942.82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50" t="s">
        <v>57</v>
      </c>
      <c r="E41" s="151"/>
      <c r="F41" s="152"/>
      <c r="G41" s="44">
        <f>G11+G12+G31-G25</f>
        <v>123403.51999999999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285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4.6</v>
      </c>
      <c r="F45" s="53" t="s">
        <v>136</v>
      </c>
      <c r="G45" s="54">
        <v>3837002062</v>
      </c>
      <c r="H45" s="55">
        <f>G13</f>
        <v>39363.12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32945.66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-16815.08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7017.03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54509.65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6"/>
      <c r="G50" s="152"/>
      <c r="H50" s="55">
        <f>SUM(H44:H49)</f>
        <v>117305.38</v>
      </c>
    </row>
    <row r="51" spans="1:8" ht="19.5" customHeight="1" thickBot="1">
      <c r="A51" s="147" t="s">
        <v>64</v>
      </c>
      <c r="B51" s="148"/>
      <c r="C51" s="148"/>
      <c r="D51" s="148"/>
      <c r="E51" s="148"/>
      <c r="F51" s="148"/>
      <c r="G51" s="148"/>
      <c r="H51" s="149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6" t="s">
        <v>138</v>
      </c>
      <c r="E52" s="137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6" t="s">
        <v>69</v>
      </c>
      <c r="E53" s="137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36" t="s">
        <v>70</v>
      </c>
      <c r="E54" s="137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6" t="s">
        <v>72</v>
      </c>
      <c r="E55" s="137"/>
      <c r="F55" s="102">
        <v>0</v>
      </c>
      <c r="G55" s="100"/>
      <c r="H55" s="103"/>
    </row>
    <row r="56" spans="1:8" ht="18.75" customHeight="1" thickBot="1">
      <c r="A56" s="153" t="s">
        <v>73</v>
      </c>
      <c r="B56" s="154"/>
      <c r="C56" s="154"/>
      <c r="D56" s="154"/>
      <c r="E56" s="154"/>
      <c r="F56" s="154"/>
      <c r="G56" s="154"/>
      <c r="H56" s="155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4" t="s">
        <v>15</v>
      </c>
      <c r="E57" s="135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4" t="s">
        <v>18</v>
      </c>
      <c r="E58" s="135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4" t="s">
        <v>20</v>
      </c>
      <c r="E59" s="135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4" t="s">
        <v>53</v>
      </c>
      <c r="E60" s="135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4" t="s">
        <v>55</v>
      </c>
      <c r="E61" s="135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6" t="s">
        <v>57</v>
      </c>
      <c r="E62" s="157"/>
      <c r="F62" s="51">
        <f>D69+E69+F69+G69+H69</f>
        <v>6059.220000000001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7"/>
      <c r="F64" s="118"/>
      <c r="G64" s="119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187</v>
      </c>
      <c r="E65" s="120"/>
      <c r="F65" s="120"/>
      <c r="G65" s="120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43.520922977624785</v>
      </c>
      <c r="E66" s="121"/>
      <c r="F66" s="121"/>
      <c r="G66" s="122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9">
        <v>24274.23</v>
      </c>
      <c r="E67" s="123"/>
      <c r="F67" s="123"/>
      <c r="G67" s="124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9">
        <v>18215.01</v>
      </c>
      <c r="E68" s="123"/>
      <c r="F68" s="123"/>
      <c r="G68" s="125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6059.220000000001</v>
      </c>
      <c r="E69" s="123"/>
      <c r="F69" s="123"/>
      <c r="G69" s="125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24274.23</v>
      </c>
      <c r="E70" s="126"/>
      <c r="F70" s="127"/>
      <c r="G70" s="127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28"/>
      <c r="F71" s="128"/>
      <c r="G71" s="12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4" t="s">
        <v>140</v>
      </c>
      <c r="E72" s="145"/>
      <c r="F72" s="145"/>
      <c r="G72" s="145"/>
      <c r="H72" s="14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8" t="s">
        <v>140</v>
      </c>
      <c r="E73" s="159"/>
      <c r="F73" s="159"/>
      <c r="G73" s="159"/>
      <c r="H73" s="160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7" t="s">
        <v>100</v>
      </c>
      <c r="B75" s="148"/>
      <c r="C75" s="148"/>
      <c r="D75" s="148"/>
      <c r="E75" s="148"/>
      <c r="F75" s="148"/>
      <c r="G75" s="148"/>
      <c r="H75" s="149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41" t="s">
        <v>171</v>
      </c>
      <c r="F76" s="142"/>
      <c r="G76" s="143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41"/>
      <c r="F77" s="142"/>
      <c r="G77" s="143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41"/>
      <c r="F78" s="142"/>
      <c r="G78" s="143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61"/>
      <c r="F79" s="162"/>
      <c r="G79" s="163"/>
      <c r="H79" s="93">
        <v>-14007.3</v>
      </c>
    </row>
    <row r="80" spans="1:8" ht="25.5" customHeight="1" thickBot="1">
      <c r="A80" s="147" t="s">
        <v>106</v>
      </c>
      <c r="B80" s="148"/>
      <c r="C80" s="148"/>
      <c r="D80" s="148"/>
      <c r="E80" s="148"/>
      <c r="F80" s="148"/>
      <c r="G80" s="148"/>
      <c r="H80" s="149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86" t="s">
        <v>189</v>
      </c>
      <c r="F81" s="187"/>
      <c r="G81" s="188"/>
      <c r="H81" s="112">
        <v>4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9"/>
      <c r="F82" s="190"/>
      <c r="G82" s="191"/>
      <c r="H82" s="113"/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93" t="s">
        <v>155</v>
      </c>
      <c r="F83" s="194"/>
      <c r="G83" s="194"/>
      <c r="H83" s="195"/>
    </row>
    <row r="84" ht="12.75">
      <c r="A84" s="1"/>
    </row>
    <row r="85" ht="12.75">
      <c r="A85" s="1"/>
    </row>
    <row r="86" spans="1:8" ht="38.25" customHeight="1">
      <c r="A86" s="192" t="s">
        <v>160</v>
      </c>
      <c r="B86" s="192"/>
      <c r="C86" s="192"/>
      <c r="D86" s="192"/>
      <c r="E86" s="192"/>
      <c r="F86" s="192"/>
      <c r="G86" s="192"/>
      <c r="H86" s="19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8" t="s">
        <v>114</v>
      </c>
      <c r="D89" s="139"/>
      <c r="E89" s="140"/>
    </row>
    <row r="90" spans="1:5" ht="18.75" customHeight="1" thickBot="1">
      <c r="A90" s="25">
        <v>2</v>
      </c>
      <c r="B90" s="4" t="s">
        <v>115</v>
      </c>
      <c r="C90" s="138" t="s">
        <v>116</v>
      </c>
      <c r="D90" s="139"/>
      <c r="E90" s="140"/>
    </row>
    <row r="91" spans="1:5" ht="16.5" customHeight="1" thickBot="1">
      <c r="A91" s="25">
        <v>3</v>
      </c>
      <c r="B91" s="4" t="s">
        <v>117</v>
      </c>
      <c r="C91" s="138" t="s">
        <v>118</v>
      </c>
      <c r="D91" s="139"/>
      <c r="E91" s="140"/>
    </row>
    <row r="92" spans="1:5" ht="13.5" thickBot="1">
      <c r="A92" s="25">
        <v>4</v>
      </c>
      <c r="B92" s="4" t="s">
        <v>16</v>
      </c>
      <c r="C92" s="138" t="s">
        <v>119</v>
      </c>
      <c r="D92" s="139"/>
      <c r="E92" s="140"/>
    </row>
    <row r="93" spans="1:5" ht="24" customHeight="1" thickBot="1">
      <c r="A93" s="25">
        <v>5</v>
      </c>
      <c r="B93" s="4" t="s">
        <v>85</v>
      </c>
      <c r="C93" s="138" t="s">
        <v>120</v>
      </c>
      <c r="D93" s="139"/>
      <c r="E93" s="140"/>
    </row>
    <row r="94" spans="1:5" ht="21" customHeight="1" thickBot="1">
      <c r="A94" s="26">
        <v>6</v>
      </c>
      <c r="B94" s="27" t="s">
        <v>121</v>
      </c>
      <c r="C94" s="138" t="s">
        <v>122</v>
      </c>
      <c r="D94" s="139"/>
      <c r="E94" s="140"/>
    </row>
    <row r="96" spans="2:3" ht="15">
      <c r="B96" s="133" t="s">
        <v>166</v>
      </c>
      <c r="C96" s="133"/>
    </row>
    <row r="97" spans="2:6" ht="60">
      <c r="B97" s="79" t="s">
        <v>167</v>
      </c>
      <c r="C97" s="80" t="s">
        <v>178</v>
      </c>
      <c r="D97" s="82" t="s">
        <v>177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2759.78</v>
      </c>
      <c r="D98" s="131"/>
      <c r="E98" s="132"/>
      <c r="F98" s="85">
        <f>C98+D98-E98</f>
        <v>2759.78</v>
      </c>
    </row>
    <row r="99" spans="2:6" ht="22.5">
      <c r="B99" s="84" t="s">
        <v>170</v>
      </c>
      <c r="C99" s="78">
        <v>433.23</v>
      </c>
      <c r="D99" s="131"/>
      <c r="E99" s="132"/>
      <c r="F99" s="85">
        <f>C99+D99-E99</f>
        <v>433.23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2020-03-17T05:01:37Z</dcterms:modified>
  <cp:category/>
  <cp:version/>
  <cp:contentType/>
  <cp:contentStatus/>
</cp:coreProperties>
</file>