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<sst xmlns="http://schemas.openxmlformats.org/spreadsheetml/2006/main" count="86" uniqueCount="61">
  <si>
    <t>О Т Ч Е Т по М К Д</t>
  </si>
  <si>
    <t>за период с 01.01.2013 г. по 31.12.2013 г.</t>
  </si>
  <si>
    <t>Парижской Коммуны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</si>
  <si>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</si>
  <si>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</si>
  <si>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</si>
  <si>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</si>
  <si>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</si>
  <si>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</si>
  <si>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</si>
  <si>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</si>
  <si>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</si>
  <si>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</si>
  <si>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</si>
  <si>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</si>
  <si>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</si>
  <si>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</si>
  <si>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</si>
  <si>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</si>
  <si>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</si>
  <si>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</si>
  <si>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</si>
  <si>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</si>
  <si>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</si>
  <si>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</si>
  <si>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</si>
  <si>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</si>
  <si>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</si>
  <si>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</si>
  <si>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</si>
  <si>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</si>
  <si>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</si>
  <si>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</si>
  <si>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</si>
  <si>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</si>
  <si>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</si>
  <si>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</si>
  <si>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</si>
  <si>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</si>
  <si>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</si>
  <si>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</si>
  <si>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</si>
  <si>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</si>
  <si>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</si>
  <si>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</si>
  <si>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</si>
  <si>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</si>
  <si>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</si>
  <si>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погашение дебиторской задолженности</t>
  </si>
  <si>
    <t>ЖЭУ-2</t>
  </si>
  <si>
    <t>П. Коммуны</t>
  </si>
  <si>
    <t>остекление в 6 подъезде</t>
  </si>
  <si>
    <t>0,7 м2</t>
  </si>
  <si>
    <t>выполнено</t>
  </si>
  <si>
    <t>Ремонт дверей</t>
  </si>
  <si>
    <t>2 м2</t>
  </si>
  <si>
    <t>Таблички на подъезды</t>
  </si>
  <si>
    <t>Ремонт металлических ограждений</t>
  </si>
  <si>
    <t>5 м</t>
  </si>
  <si>
    <t>Ремонт подъездов</t>
  </si>
  <si>
    <t>план 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</si>
</sst>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14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3">
      <selection activeCell="I15" sqref="I15:I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>
      <c r="A3" s="4"/>
      <c r="B3" s="6" t="s">
        <v>2</v>
      </c>
      <c r="C3" s="7">
        <v>84</v>
      </c>
      <c r="D3" s="8"/>
    </row>
    <row r="4" spans="2:4" ht="15" customHeight="1">
      <c r="B4" s="9" t="s">
        <v>3</v>
      </c>
      <c r="C4" s="10">
        <v>1213.9</v>
      </c>
      <c r="D4" s="11" t="s">
        <v>4</v>
      </c>
    </row>
    <row r="5" spans="2:4" ht="15.75" customHeight="1">
      <c r="B5" s="9" t="s">
        <v>5</v>
      </c>
      <c r="C5" s="10">
        <v>1093.9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1">
        <v>17551.44</v>
      </c>
      <c r="E9" s="62"/>
      <c r="F9" s="23">
        <f>17580.3+1387.95</f>
        <v>18968.25</v>
      </c>
      <c r="G9" s="8">
        <v>0</v>
      </c>
      <c r="H9" s="8">
        <f>D9-F9</f>
        <v>-1416.8100000000013</v>
      </c>
    </row>
    <row r="10" spans="1:8" ht="18" customHeight="1">
      <c r="A10" s="20"/>
      <c r="B10" s="21" t="s">
        <v>14</v>
      </c>
      <c r="C10" s="22"/>
      <c r="D10" s="61">
        <v>27898.8</v>
      </c>
      <c r="E10" s="62"/>
      <c r="F10" s="23">
        <f>25512.03+2206.32</f>
        <v>27718.35</v>
      </c>
      <c r="G10" s="8">
        <f>D10-F10</f>
        <v>180.45000000000073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17551.44</v>
      </c>
      <c r="E14" s="22">
        <f>D14</f>
        <v>17551.44</v>
      </c>
      <c r="F14" s="22">
        <f>F9</f>
        <v>18968.25</v>
      </c>
      <c r="G14" s="34" t="s">
        <v>48</v>
      </c>
    </row>
    <row r="15" spans="1:7" ht="22.5">
      <c r="A15" s="30"/>
      <c r="B15" s="33" t="s">
        <v>23</v>
      </c>
      <c r="C15" s="22" t="s">
        <v>21</v>
      </c>
      <c r="D15" s="22">
        <v>30387.72</v>
      </c>
      <c r="E15" s="22">
        <f>D15</f>
        <v>30387.72</v>
      </c>
      <c r="F15" s="22">
        <f>27392.65+2403.21</f>
        <v>29795.86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55566.51</v>
      </c>
      <c r="E16" s="22">
        <f>D16</f>
        <v>55566.51</v>
      </c>
      <c r="F16" s="22">
        <f>48840.05+4412.88</f>
        <v>53252.93</v>
      </c>
      <c r="G16" s="35" t="s">
        <v>22</v>
      </c>
    </row>
    <row r="17" spans="1:7" ht="12.75">
      <c r="A17" s="30"/>
      <c r="B17" s="33" t="s">
        <v>25</v>
      </c>
      <c r="C17" s="22" t="s">
        <v>21</v>
      </c>
      <c r="D17" s="22">
        <v>9037.56</v>
      </c>
      <c r="E17" s="22">
        <f>D17</f>
        <v>9037.56</v>
      </c>
      <c r="F17" s="22">
        <f>7517.86+714.74</f>
        <v>8232.6</v>
      </c>
      <c r="G17" s="35"/>
    </row>
    <row r="18" spans="1:7" ht="25.5">
      <c r="A18" s="30"/>
      <c r="B18" s="33" t="s">
        <v>26</v>
      </c>
      <c r="C18" s="22" t="s">
        <v>21</v>
      </c>
      <c r="D18" s="22">
        <v>17638.88</v>
      </c>
      <c r="E18" s="22">
        <f>D18</f>
        <v>17638.88</v>
      </c>
      <c r="F18" s="22">
        <f>13812.04+1667.26</f>
        <v>15479.300000000001</v>
      </c>
      <c r="G18" s="35" t="s">
        <v>22</v>
      </c>
    </row>
    <row r="19" spans="1:10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26922.35</v>
      </c>
      <c r="G19" s="35"/>
      <c r="I19" s="37"/>
      <c r="J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27898.8</v>
      </c>
      <c r="E22" s="36"/>
      <c r="F22" s="40">
        <f>H31</f>
        <v>796</v>
      </c>
      <c r="G22" s="36">
        <f>D22-F22</f>
        <v>27102.8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26922.35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54" customFormat="1" ht="22.5">
      <c r="A26" s="55">
        <v>43</v>
      </c>
      <c r="B26" s="55" t="s">
        <v>49</v>
      </c>
      <c r="C26" s="55" t="s">
        <v>50</v>
      </c>
      <c r="D26" s="55">
        <v>84</v>
      </c>
      <c r="E26" s="55"/>
      <c r="F26" s="56" t="s">
        <v>51</v>
      </c>
      <c r="G26" s="56" t="s">
        <v>52</v>
      </c>
      <c r="H26" s="55">
        <v>796</v>
      </c>
      <c r="I26" s="55">
        <v>138</v>
      </c>
      <c r="J26" s="57">
        <v>41578</v>
      </c>
      <c r="K26" s="55" t="s">
        <v>53</v>
      </c>
      <c r="L26" s="57">
        <v>41578</v>
      </c>
      <c r="M26" s="58"/>
    </row>
    <row r="27" spans="1:13" ht="12.75">
      <c r="A27" s="8"/>
      <c r="B27" s="8" t="s">
        <v>49</v>
      </c>
      <c r="C27" s="8" t="s">
        <v>50</v>
      </c>
      <c r="D27" s="60">
        <v>84</v>
      </c>
      <c r="E27" s="8"/>
      <c r="F27" s="35" t="s">
        <v>54</v>
      </c>
      <c r="G27" s="59" t="s">
        <v>55</v>
      </c>
      <c r="H27" s="8"/>
      <c r="I27" s="8"/>
      <c r="J27" s="8" t="s">
        <v>60</v>
      </c>
      <c r="K27" s="8"/>
      <c r="L27" s="8"/>
      <c r="M27" s="8"/>
    </row>
    <row r="28" spans="1:13" ht="22.5">
      <c r="A28" s="8"/>
      <c r="B28" s="8" t="s">
        <v>49</v>
      </c>
      <c r="C28" s="8" t="s">
        <v>50</v>
      </c>
      <c r="D28" s="60">
        <v>84</v>
      </c>
      <c r="E28" s="8"/>
      <c r="F28" s="35" t="s">
        <v>56</v>
      </c>
      <c r="G28" s="59">
        <v>6</v>
      </c>
      <c r="H28" s="8"/>
      <c r="I28" s="8"/>
      <c r="J28" s="8" t="s">
        <v>60</v>
      </c>
      <c r="K28" s="8"/>
      <c r="L28" s="8"/>
      <c r="M28" s="8"/>
    </row>
    <row r="29" spans="1:13" ht="33.75">
      <c r="A29" s="8"/>
      <c r="B29" s="8" t="s">
        <v>49</v>
      </c>
      <c r="C29" s="8" t="s">
        <v>50</v>
      </c>
      <c r="D29" s="60">
        <v>84</v>
      </c>
      <c r="E29" s="8"/>
      <c r="F29" s="35" t="s">
        <v>57</v>
      </c>
      <c r="G29" s="59" t="s">
        <v>58</v>
      </c>
      <c r="H29" s="8"/>
      <c r="I29" s="8"/>
      <c r="J29" s="8" t="s">
        <v>60</v>
      </c>
      <c r="K29" s="8"/>
      <c r="L29" s="8"/>
      <c r="M29" s="8"/>
    </row>
    <row r="30" spans="1:13" ht="22.5">
      <c r="A30" s="8"/>
      <c r="B30" s="8" t="s">
        <v>49</v>
      </c>
      <c r="C30" s="8" t="s">
        <v>50</v>
      </c>
      <c r="D30" s="60">
        <v>84</v>
      </c>
      <c r="E30" s="8"/>
      <c r="F30" s="35" t="s">
        <v>59</v>
      </c>
      <c r="G30" s="59"/>
      <c r="H30" s="8"/>
      <c r="I30" s="8"/>
      <c r="J30" s="8" t="s">
        <v>60</v>
      </c>
      <c r="K30" s="8"/>
      <c r="L30" s="8"/>
      <c r="M30" s="8"/>
    </row>
    <row r="31" ht="12.75">
      <c r="H31" s="1">
        <f>SUM(H26)</f>
        <v>796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2014-04-15T01:17:30Z</dcterms:modified>
  <cp:category/>
  <cp:version/>
  <cp:contentType/>
  <cp:contentStatus/>
</cp:coreProperties>
</file>