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<sst xmlns="http://schemas.openxmlformats.org/spreadsheetml/2006/main" count="291" uniqueCount="187">
  <si>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</si>
  <si>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</si>
  <si>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</si>
  <si>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</si>
  <si>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</si>
  <si>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</si>
  <si>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</si>
  <si>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</si>
  <si>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</si>
  <si>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</si>
  <si>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</si>
  <si>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</si>
  <si>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</si>
  <si>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</si>
  <si>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</si>
  <si>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</si>
  <si>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</si>
  <si>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</si>
  <si>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</si>
  <si>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</si>
  <si>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</si>
  <si>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</si>
  <si>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</si>
  <si>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</si>
  <si>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</si>
  <si>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</si>
  <si>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</si>
  <si>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</si>
  <si>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</si>
  <si>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</si>
  <si>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</si>
  <si>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</si>
  <si>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</si>
  <si>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</si>
  <si>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</si>
  <si>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</si>
  <si>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</si>
  <si>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</si>
  <si>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</si>
  <si>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</si>
  <si>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</si>
  <si>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</si>
  <si>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</si>
  <si>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</si>
  <si>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</si>
  <si>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</si>
  <si>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</si>
  <si>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</si>
  <si>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</si>
  <si>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</si>
  <si>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</si>
  <si>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</si>
  <si>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</si>
  <si>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</si>
  <si>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</si>
  <si>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</si>
  <si>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</si>
  <si>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</si>
  <si>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</si>
  <si>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</si>
  <si>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</si>
  <si>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</si>
  <si>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</si>
  <si>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</si>
  <si>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</si>
  <si>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</si>
  <si>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</si>
  <si>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</si>
  <si>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</si>
  <si>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</si>
  <si>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</si>
  <si>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</si>
  <si>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</si>
  <si>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</si>
  <si>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</si>
  <si>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</si>
  <si>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</si>
  <si>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</si>
  <si>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</si>
  <si>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</si>
  <si>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</si>
  <si>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</si>
  <si>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</si>
  <si>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</si>
  <si>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</si>
  <si>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</si>
  <si>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</si>
  <si>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</si>
  <si>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</si>
  <si>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</si>
  <si>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</si>
  <si>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</si>
  <si>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</si>
  <si>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</si>
  <si>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</si>
  <si>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</si>
  <si>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</si>
  <si>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</si>
  <si>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</si>
  <si>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</si>
  <si>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</si>
  <si>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</si>
  <si>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</si>
  <si>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</si>
  <si>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</si>
  <si>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</si>
  <si>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</si>
  <si>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</si>
  <si>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</si>
  <si>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</si>
  <si>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</si>
  <si>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</si>
  <si>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</si>
  <si>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</si>
  <si>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</si>
  <si>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</si>
  <si>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</si>
  <si>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</si>
  <si>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</si>
  <si>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</si>
  <si>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</si>
  <si>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</si>
  <si>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</si>
  <si>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</si>
  <si>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</si>
  <si>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</si>
  <si>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</si>
  <si>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</si>
  <si>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</si>
  <si>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</si>
  <si>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</si>
  <si>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</si>
  <si>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</si>
  <si>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</si>
  <si>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</si>
  <si>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</si>
  <si>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</si>
  <si>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</si>
  <si>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</si>
  <si>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</si>
  <si>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</si>
  <si>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</si>
  <si>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</si>
  <si>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</si>
  <si>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</si>
  <si>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</si>
  <si>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</si>
  <si>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</si>
  <si>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</si>
  <si>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</si>
  <si>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</si>
  <si>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</si>
  <si>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</si>
  <si>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</si>
  <si>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</si>
  <si>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</si>
  <si>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</si>
  <si>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</si>
  <si>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</si>
  <si>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</si>
  <si>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</si>
  <si>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</si>
  <si>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</si>
  <si>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</si>
  <si>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</si>
  <si>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</si>
  <si>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</si>
  <si>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</si>
  <si>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</si>
  <si>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</si>
  <si>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</si>
  <si>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</si>
  <si>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</si>
  <si>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</si>
  <si>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</si>
  <si>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</si>
  <si>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</si>
  <si>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</si>
  <si>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</si>
  <si>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</si>
  <si>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</si>
  <si>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</si>
  <si>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</si>
  <si>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Захарова, 17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 год</t>
    </r>
  </si>
  <si>
    <t>ООО "Инженерные сети"</t>
  </si>
  <si>
    <t>Оплачено за 2021 год</t>
  </si>
  <si>
    <t>6,9,28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</si>
</sst>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Fill="1" applyBorder="1" applyAlignment="1">
      <alignment vertical="top" wrapText="1"/>
    </xf>
    <xf numFmtId="4" fontId="4" fillId="0" borderId="22" xfId="0" applyNumberFormat="1" applyFont="1" applyFill="1" applyBorder="1" applyAlignment="1">
      <alignment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9" t="s">
        <v>183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8">
        <v>44561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6">
        <v>-59863.56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0">
        <v>40687.3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2" t="s">
        <v>23</v>
      </c>
      <c r="E12" s="143"/>
      <c r="F12" s="144"/>
      <c r="G12" s="71">
        <f>G13+G14+G20+G21+G22+G23</f>
        <v>279228.14</v>
      </c>
      <c r="H12" s="9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8">
        <v>41988.01</v>
      </c>
      <c r="H13" s="5"/>
      <c r="L13" s="115">
        <f>G13+G14+G20+G21+G22+G23+G24-G32</f>
        <v>292703.39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2">
        <v>48688.55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3">
        <v>47958.04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4">
        <v>6046.53</v>
      </c>
      <c r="H16" s="43"/>
      <c r="M16" s="115">
        <f>G14+G31-G15</f>
        <v>730.510000000002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8">
        <v>7072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-59863.56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0">
        <f>G18+G15-G17</f>
        <v>-18977.519999999997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8">
        <v>81496.64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7">
        <v>12209.15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7">
        <v>94845.79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7">
        <v>13475.25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0" t="s">
        <v>35</v>
      </c>
      <c r="E25" s="131"/>
      <c r="F25" s="132"/>
      <c r="G25" s="69">
        <f>G26+G33</f>
        <v>331758.23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4">
        <v>331758.23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8"/>
      <c r="H30" s="65"/>
      <c r="I30" s="62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7"/>
      <c r="H31" s="122"/>
      <c r="I31" s="62"/>
    </row>
    <row r="32" spans="1:9" ht="13.5" customHeight="1" thickBot="1">
      <c r="A32" s="4"/>
      <c r="B32" s="12"/>
      <c r="C32" s="3"/>
      <c r="D32" s="124" t="s">
        <v>179</v>
      </c>
      <c r="E32" s="125"/>
      <c r="F32" s="125"/>
      <c r="G32" s="67"/>
      <c r="H32" s="66"/>
      <c r="I32" s="62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4" t="s">
        <v>171</v>
      </c>
      <c r="E34" s="125"/>
      <c r="F34" s="146"/>
      <c r="G34" s="68"/>
      <c r="H34" s="66"/>
      <c r="I34" s="75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8"/>
      <c r="H35" s="66"/>
      <c r="I35" s="62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4"/>
      <c r="H36" s="66"/>
      <c r="I36" s="62"/>
    </row>
    <row r="37" spans="1:9" ht="13.5" customHeight="1" thickBot="1">
      <c r="A37" s="4"/>
      <c r="B37" s="12"/>
      <c r="C37" s="3"/>
      <c r="D37" s="124" t="s">
        <v>180</v>
      </c>
      <c r="E37" s="125"/>
      <c r="F37" s="125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4" t="s">
        <v>51</v>
      </c>
      <c r="E38" s="125"/>
      <c r="F38" s="129"/>
      <c r="G38" s="59">
        <f>G25+G40</f>
        <v>312780.70999999996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0">
        <f>G19</f>
        <v>-18977.519999999997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-11842.789999999979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3.27</v>
      </c>
      <c r="F44" s="63" t="s">
        <v>133</v>
      </c>
      <c r="G44" s="54">
        <v>3848006622</v>
      </c>
      <c r="H44" s="55">
        <f>G17</f>
        <v>7072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2.82</v>
      </c>
      <c r="F45" s="63" t="s">
        <v>133</v>
      </c>
      <c r="G45" s="54">
        <v>3848006622</v>
      </c>
      <c r="H45" s="55">
        <f>G13</f>
        <v>41988.01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81496.64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12209.15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94845.79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237611.58999999997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7" t="s">
        <v>135</v>
      </c>
      <c r="E51" s="14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7" t="s">
        <v>69</v>
      </c>
      <c r="E52" s="14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7" t="s">
        <v>70</v>
      </c>
      <c r="E53" s="14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7" t="s">
        <v>72</v>
      </c>
      <c r="E54" s="148"/>
      <c r="F54" s="102">
        <v>0</v>
      </c>
      <c r="G54" s="100"/>
      <c r="H54" s="103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142.33000000000175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84.1440579594124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42043.42</v>
      </c>
      <c r="E66" s="87"/>
      <c r="F66" s="87"/>
      <c r="G66" s="123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41901.09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142.33000000000175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42043.42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6"/>
      <c r="F75" s="127"/>
      <c r="G75" s="128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6"/>
      <c r="F76" s="127"/>
      <c r="G76" s="128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6"/>
      <c r="F77" s="127"/>
      <c r="G77" s="128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6"/>
      <c r="F78" s="167"/>
      <c r="G78" s="168"/>
      <c r="H78" s="93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6" t="s">
        <v>186</v>
      </c>
      <c r="F80" s="157"/>
      <c r="G80" s="158"/>
      <c r="H80" s="112">
        <v>3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59" t="s">
        <v>186</v>
      </c>
      <c r="F81" s="160"/>
      <c r="G81" s="161"/>
      <c r="H81" s="113">
        <v>3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5110.52+2.77</f>
        <v>5113.290000000001</v>
      </c>
      <c r="D97" s="117"/>
      <c r="E97" s="85"/>
      <c r="F97" s="85">
        <f>C97+D97-E97</f>
        <v>5113.290000000001</v>
      </c>
    </row>
    <row r="98" spans="2:6" ht="22.5">
      <c r="B98" s="84" t="s">
        <v>167</v>
      </c>
      <c r="C98" s="77">
        <f>-21375.43</f>
        <v>-21375.43</v>
      </c>
      <c r="D98" s="117"/>
      <c r="E98" s="85"/>
      <c r="F98" s="85">
        <f>C98+D98-E98</f>
        <v>-21375.43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2022-03-01T02:53:29Z</dcterms:modified>
  <cp:category/>
  <cp:version/>
  <cp:contentType/>
  <cp:contentStatus/>
</cp:coreProperties>
</file>