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<sst xmlns="http://schemas.openxmlformats.org/spreadsheetml/2006/main" count="289" uniqueCount="186">
  <si>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</si>
  <si>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</si>
  <si>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</si>
  <si>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</si>
  <si>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</si>
  <si>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</si>
  <si>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</si>
  <si>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</si>
  <si>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</si>
  <si>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</si>
  <si>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</si>
  <si>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</si>
  <si>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</si>
  <si>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</si>
  <si>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</si>
  <si>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</si>
  <si>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</si>
  <si>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</si>
  <si>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</si>
  <si>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</si>
  <si>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</si>
  <si>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</si>
  <si>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</si>
  <si>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</si>
  <si>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</si>
  <si>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</si>
  <si>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</si>
  <si>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</si>
  <si>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</si>
  <si>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</si>
  <si>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</si>
  <si>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</si>
  <si>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</si>
  <si>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</si>
  <si>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</si>
  <si>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</si>
  <si>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</si>
  <si>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</si>
  <si>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</si>
  <si>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</si>
  <si>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</si>
  <si>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</si>
  <si>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</si>
  <si>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</si>
  <si>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</si>
  <si>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</si>
  <si>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</si>
  <si>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</si>
  <si>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</si>
  <si>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</si>
  <si>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</si>
  <si>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</si>
  <si>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</si>
  <si>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</si>
  <si>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</si>
  <si>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</si>
  <si>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</si>
  <si>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</si>
  <si>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</si>
  <si>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</si>
  <si>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</si>
  <si>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</si>
  <si>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</si>
  <si>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</si>
  <si>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</si>
  <si>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</si>
  <si>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</si>
  <si>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</si>
  <si>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</si>
  <si>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</si>
  <si>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</si>
  <si>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</si>
  <si>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</si>
  <si>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</si>
  <si>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</si>
  <si>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</si>
  <si>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</si>
  <si>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</si>
  <si>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</si>
  <si>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</si>
  <si>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</si>
  <si>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</si>
  <si>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</si>
  <si>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</si>
  <si>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</si>
  <si>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</si>
  <si>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</si>
  <si>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</si>
  <si>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</si>
  <si>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</si>
  <si>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</si>
  <si>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</si>
  <si>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</si>
  <si>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</si>
  <si>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</si>
  <si>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</si>
  <si>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</si>
  <si>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</si>
  <si>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</si>
  <si>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</si>
  <si>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</si>
  <si>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</si>
  <si>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</si>
  <si>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</si>
  <si>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</si>
  <si>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</si>
  <si>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</si>
  <si>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</si>
  <si>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</si>
  <si>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</si>
  <si>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</si>
  <si>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</si>
  <si>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</si>
  <si>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</si>
  <si>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</si>
  <si>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</si>
  <si>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</si>
  <si>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</si>
  <si>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</si>
  <si>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</si>
  <si>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</si>
  <si>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</si>
  <si>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</si>
  <si>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</si>
  <si>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</si>
  <si>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</si>
  <si>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</si>
  <si>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</si>
  <si>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</si>
  <si>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</si>
  <si>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</si>
  <si>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</si>
  <si>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</si>
  <si>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</si>
  <si>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</si>
  <si>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</si>
  <si>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</si>
  <si>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</si>
  <si>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</si>
  <si>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</si>
  <si>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</si>
  <si>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</si>
  <si>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</si>
  <si>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</si>
  <si>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</si>
  <si>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</si>
  <si>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</si>
  <si>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</si>
  <si>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</si>
  <si>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</si>
  <si>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</si>
  <si>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</si>
  <si>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</si>
  <si>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</si>
  <si>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</si>
  <si>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</si>
  <si>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</si>
  <si>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</si>
  <si>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</si>
  <si>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</si>
  <si>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</si>
  <si>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</si>
  <si>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</si>
  <si>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</si>
  <si>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</si>
  <si>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</si>
  <si>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</si>
  <si>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</si>
  <si>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</si>
  <si>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</si>
  <si>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</si>
  <si>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</si>
  <si>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</si>
  <si>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</si>
  <si>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</si>
  <si>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</si>
  <si>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</si>
  <si>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</si>
  <si>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</si>
  <si>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</si>
  <si>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</si>
  <si>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</si>
  <si>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</si>
  <si>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33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</si>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</sst>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8" t="s">
        <v>183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8">
        <v>44561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6">
        <v>-20726.51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0">
        <v>112241.68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3" t="s">
        <v>23</v>
      </c>
      <c r="E12" s="194"/>
      <c r="F12" s="195"/>
      <c r="G12" s="71">
        <f>G13+G14+G20+G21+G22+G23</f>
        <v>131122.56</v>
      </c>
      <c r="H12" s="95"/>
      <c r="J12" s="126">
        <f>G12-G32</f>
        <v>131122.56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8">
        <v>0</v>
      </c>
      <c r="H13" s="5"/>
      <c r="L13" s="115">
        <f>G13+G14+G20+G21+G22+G23+G24-G32</f>
        <v>141392.52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2">
        <v>23654.64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3">
        <v>23088.73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4">
        <v>16724.97</v>
      </c>
      <c r="H16" s="43"/>
      <c r="M16" s="115">
        <f>G14+G31-G15</f>
        <v>565.9099999999999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-20726.51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0">
        <f>G18+G15-G17</f>
        <v>2362.220000000001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8">
        <v>37477.8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8" t="s">
        <v>141</v>
      </c>
      <c r="E21" s="169"/>
      <c r="F21" s="17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8" t="s">
        <v>142</v>
      </c>
      <c r="E22" s="169"/>
      <c r="F22" s="179"/>
      <c r="G22" s="57">
        <v>7981.92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0" t="s">
        <v>143</v>
      </c>
      <c r="E23" s="191"/>
      <c r="F23" s="192"/>
      <c r="G23" s="57">
        <v>62008.2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0" t="s">
        <v>175</v>
      </c>
      <c r="E24" s="191"/>
      <c r="F24" s="192"/>
      <c r="G24" s="57">
        <v>10269.96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8" t="s">
        <v>35</v>
      </c>
      <c r="E25" s="169"/>
      <c r="F25" s="179"/>
      <c r="G25" s="69">
        <f>G26+G33</f>
        <v>166135.03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4">
        <v>166135.03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8"/>
      <c r="H30" s="65"/>
      <c r="I30" s="62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7"/>
      <c r="H31" s="123"/>
      <c r="I31" s="62"/>
    </row>
    <row r="32" spans="1:9" ht="13.5" customHeight="1" thickBot="1">
      <c r="A32" s="4"/>
      <c r="B32" s="12"/>
      <c r="C32" s="3"/>
      <c r="D32" s="144" t="s">
        <v>181</v>
      </c>
      <c r="E32" s="145"/>
      <c r="F32" s="145"/>
      <c r="G32" s="67"/>
      <c r="H32" s="66"/>
      <c r="I32" s="62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68"/>
      <c r="H34" s="66"/>
      <c r="I34" s="75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8"/>
      <c r="H35" s="66"/>
      <c r="I35" s="62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4"/>
      <c r="H36" s="66"/>
      <c r="I36" s="62"/>
    </row>
    <row r="37" spans="1:9" ht="13.5" customHeight="1" thickBot="1">
      <c r="A37" s="4"/>
      <c r="B37" s="12"/>
      <c r="C37" s="3"/>
      <c r="D37" s="144" t="s">
        <v>182</v>
      </c>
      <c r="E37" s="145"/>
      <c r="F37" s="14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4" t="s">
        <v>51</v>
      </c>
      <c r="E38" s="145"/>
      <c r="F38" s="146"/>
      <c r="G38" s="59">
        <f>G25+G40</f>
        <v>168497.25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0">
        <f>G19</f>
        <v>2362.220000000001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77229.20999999999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2.43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0</v>
      </c>
      <c r="F45" s="63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37477.8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7981.92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62008.2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5">
        <f>SUM(H44:H48)</f>
        <v>107467.92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0" t="s">
        <v>135</v>
      </c>
      <c r="E51" s="13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0" t="s">
        <v>69</v>
      </c>
      <c r="E52" s="13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0" t="s">
        <v>70</v>
      </c>
      <c r="E53" s="13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0" t="s">
        <v>72</v>
      </c>
      <c r="E54" s="131"/>
      <c r="F54" s="102">
        <v>0</v>
      </c>
      <c r="G54" s="100"/>
      <c r="H54" s="103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209.54999999999927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55.01216827442661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27487.38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27277.83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209.54999999999927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27487.38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5"/>
      <c r="F78" s="156"/>
      <c r="G78" s="157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0">
        <v>6</v>
      </c>
      <c r="F80" s="181"/>
      <c r="G80" s="182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3">
        <v>1</v>
      </c>
      <c r="F81" s="184"/>
      <c r="G81" s="18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8720.67</v>
      </c>
      <c r="D97" s="117"/>
      <c r="E97" s="85"/>
      <c r="F97" s="85">
        <f>C97+D97-E97</f>
        <v>8720.67</v>
      </c>
    </row>
    <row r="98" spans="2:6" ht="22.5">
      <c r="B98" s="84" t="s">
        <v>167</v>
      </c>
      <c r="C98" s="77">
        <v>3117.77</v>
      </c>
      <c r="D98" s="117"/>
      <c r="E98" s="85"/>
      <c r="F98" s="85">
        <f>C98+D98-E98</f>
        <v>3117.77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2022-03-01T03:32:36Z</dcterms:modified>
  <cp:category/>
  <cp:version/>
  <cp:contentType/>
  <cp:contentStatus/>
</cp:coreProperties>
</file>