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<sst xmlns="http://schemas.openxmlformats.org/spreadsheetml/2006/main" count="294" uniqueCount="189">
  <si>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</si>
  <si>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</si>
  <si>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</si>
  <si>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</si>
  <si>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</si>
  <si>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</si>
  <si>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</si>
  <si>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</si>
  <si>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</si>
  <si>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</si>
  <si>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</si>
  <si>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</si>
  <si>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</si>
  <si>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</si>
  <si>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</si>
  <si>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</si>
  <si>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</si>
  <si>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</si>
  <si>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</si>
  <si>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</si>
  <si>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</si>
  <si>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</si>
  <si>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</si>
  <si>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</si>
  <si>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</si>
  <si>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</si>
  <si>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</si>
  <si>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</si>
  <si>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</si>
  <si>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</si>
  <si>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</si>
  <si>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</si>
  <si>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</si>
  <si>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</si>
  <si>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</si>
  <si>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</si>
  <si>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</si>
  <si>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</si>
  <si>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</si>
  <si>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</si>
  <si>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</si>
  <si>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</si>
  <si>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</si>
  <si>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</si>
  <si>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</si>
  <si>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</si>
  <si>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</si>
  <si>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</si>
  <si>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</si>
  <si>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</si>
  <si>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</si>
  <si>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</si>
  <si>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</si>
  <si>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</si>
  <si>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</si>
  <si>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</si>
  <si>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</si>
  <si>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</si>
  <si>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</si>
  <si>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</si>
  <si>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</si>
  <si>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</si>
  <si>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</si>
  <si>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</si>
  <si>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</si>
  <si>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</si>
  <si>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</si>
  <si>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</si>
  <si>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</si>
  <si>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</si>
  <si>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</si>
  <si>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</si>
  <si>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</si>
  <si>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</si>
  <si>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</si>
  <si>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</si>
  <si>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</si>
  <si>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</si>
  <si>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</si>
  <si>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</si>
  <si>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</si>
  <si>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</si>
  <si>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</si>
  <si>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</si>
  <si>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</si>
  <si>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</si>
  <si>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</si>
  <si>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</si>
  <si>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</si>
  <si>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</si>
  <si>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</si>
  <si>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</si>
  <si>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</si>
  <si>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</si>
  <si>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</si>
  <si>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</si>
  <si>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</si>
  <si>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</si>
  <si>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</si>
  <si>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</si>
  <si>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</si>
  <si>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</si>
  <si>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</si>
  <si>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</si>
  <si>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</si>
  <si>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</si>
  <si>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</si>
  <si>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</si>
  <si>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</si>
  <si>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</si>
  <si>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</si>
  <si>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</si>
  <si>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</si>
  <si>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</si>
  <si>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</si>
  <si>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</si>
  <si>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</si>
  <si>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</si>
  <si>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</si>
  <si>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</si>
  <si>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</si>
  <si>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</si>
  <si>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</si>
  <si>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</si>
  <si>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</si>
  <si>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</si>
  <si>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</si>
  <si>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</si>
  <si>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</si>
  <si>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</si>
  <si>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</si>
  <si>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</si>
  <si>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</si>
  <si>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</si>
  <si>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</si>
  <si>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</si>
  <si>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</si>
  <si>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</si>
  <si>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</si>
  <si>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</si>
  <si>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</si>
  <si>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</si>
  <si>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</si>
  <si>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</si>
  <si>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</si>
  <si>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</si>
  <si>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</si>
  <si>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</si>
  <si>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</si>
  <si>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</si>
  <si>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</si>
  <si>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</si>
  <si>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</si>
  <si>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</si>
  <si>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</si>
  <si>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</si>
  <si>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</si>
  <si>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</si>
  <si>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</si>
  <si>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</si>
  <si>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</si>
  <si>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</si>
  <si>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</si>
  <si>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</si>
  <si>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</si>
  <si>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</si>
  <si>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</si>
  <si>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</si>
  <si>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</si>
  <si>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</si>
  <si>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</si>
  <si>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</si>
  <si>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</si>
  <si>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</si>
  <si>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</si>
  <si>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</si>
  <si>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</si>
  <si>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</si>
  <si>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РУДНИЧНЫЙ, д. 1                                                                                                                                                                     за 2017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</si>
  <si>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</si>
  <si>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</si>
  <si>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</si>
  <si>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</si>
  <si>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</si>
  <si>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</si>
  <si>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</si>
  <si>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</si>
  <si>
    <t>с 1 по 8</t>
  </si>
  <si>
    <t>кв.2,4,7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</si>
</sst>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2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178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30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9" t="s">
        <v>0</v>
      </c>
      <c r="B8" s="38" t="s">
        <v>1</v>
      </c>
      <c r="C8" s="40" t="s">
        <v>2</v>
      </c>
      <c r="D8" s="167" t="s">
        <v>3</v>
      </c>
      <c r="E8" s="168"/>
      <c r="F8" s="16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25682.95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62268.64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</f>
        <v>98959.08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v>25698.84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v>9503.28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8720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7659.72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2">
        <v>0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25682.95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34402.95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v>17177.4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14500.44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3658.68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28420.44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89257.62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89257.62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/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69"/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f>G24+G10</f>
        <v>114940.56999999999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34402.95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71970.1</v>
      </c>
      <c r="H38" s="48"/>
    </row>
    <row r="39" spans="1:8" ht="38.25" customHeight="1" thickBot="1">
      <c r="A39" s="152" t="s">
        <v>58</v>
      </c>
      <c r="B39" s="153"/>
      <c r="C39" s="153"/>
      <c r="D39" s="153"/>
      <c r="E39" s="153"/>
      <c r="F39" s="172"/>
      <c r="G39" s="153"/>
      <c r="H39" s="17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5.76</v>
      </c>
      <c r="F42" s="79" t="s">
        <v>136</v>
      </c>
      <c r="G42" s="59">
        <v>3810334293</v>
      </c>
      <c r="H42" s="60">
        <f>G13</f>
        <v>25698.84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17177.4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14500.44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3658.68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28420.44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0"/>
      <c r="G47" s="128"/>
      <c r="H47" s="60">
        <f>SUM(H41:H46)</f>
        <v>89455.8</v>
      </c>
    </row>
    <row r="48" spans="1:8" ht="19.5" customHeight="1" thickBot="1">
      <c r="A48" s="152" t="s">
        <v>64</v>
      </c>
      <c r="B48" s="153"/>
      <c r="C48" s="153"/>
      <c r="D48" s="153"/>
      <c r="E48" s="153"/>
      <c r="F48" s="153"/>
      <c r="G48" s="153"/>
      <c r="H48" s="154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5" t="s">
        <v>74</v>
      </c>
      <c r="B53" s="176"/>
      <c r="C53" s="176"/>
      <c r="D53" s="176"/>
      <c r="E53" s="176"/>
      <c r="F53" s="176"/>
      <c r="G53" s="176"/>
      <c r="H53" s="177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79390.12000000001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134.6108480203095</v>
      </c>
      <c r="E63" s="75">
        <f>E64/140.38</f>
        <v>63.848411454623175</v>
      </c>
      <c r="F63" s="75">
        <f>F64/14.34</f>
        <v>599.0139470013947</v>
      </c>
      <c r="G63" s="76">
        <f>G64/22.34</f>
        <v>575.636078782453</v>
      </c>
      <c r="H63" s="77">
        <f>H64/0.99</f>
        <v>1032.969696969697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220578.72</v>
      </c>
      <c r="E64" s="64">
        <v>8963.04</v>
      </c>
      <c r="F64" s="64">
        <v>8589.86</v>
      </c>
      <c r="G64" s="71">
        <v>12859.71</v>
      </c>
      <c r="H64" s="67">
        <v>1022.64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149808.49</v>
      </c>
      <c r="E65" s="64">
        <v>4534.12</v>
      </c>
      <c r="F65" s="64">
        <v>7107.1</v>
      </c>
      <c r="G65" s="68">
        <v>10472.85</v>
      </c>
      <c r="H65" s="68">
        <v>701.29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70770.23000000001</v>
      </c>
      <c r="E66" s="75">
        <f>E64-E65</f>
        <v>4428.920000000001</v>
      </c>
      <c r="F66" s="75">
        <f>F64-F65</f>
        <v>1482.7600000000002</v>
      </c>
      <c r="G66" s="77">
        <f>G64-G65</f>
        <v>2386.8599999999988</v>
      </c>
      <c r="H66" s="77">
        <f>H64-H65</f>
        <v>321.35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220578.72</v>
      </c>
      <c r="E67" s="69">
        <v>9052.37</v>
      </c>
      <c r="F67" s="69">
        <v>8407.19</v>
      </c>
      <c r="G67" s="70">
        <v>12647.15</v>
      </c>
      <c r="H67" s="70">
        <v>1022.64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89.32999999999993</v>
      </c>
      <c r="F68" s="43">
        <f>F67-F64</f>
        <v>-182.67000000000007</v>
      </c>
      <c r="G68" s="43">
        <f>G67-G64</f>
        <v>-212.5599999999995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145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2" t="s">
        <v>101</v>
      </c>
      <c r="B72" s="153"/>
      <c r="C72" s="153"/>
      <c r="D72" s="153"/>
      <c r="E72" s="153"/>
      <c r="F72" s="153"/>
      <c r="G72" s="153"/>
      <c r="H72" s="154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14" t="s">
        <v>187</v>
      </c>
      <c r="F73" s="115"/>
      <c r="G73" s="116"/>
      <c r="H73" s="102">
        <v>8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14"/>
      <c r="F74" s="115"/>
      <c r="G74" s="116"/>
      <c r="H74" s="102">
        <v>8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14"/>
      <c r="F75" s="115"/>
      <c r="G75" s="116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17"/>
      <c r="F76" s="118"/>
      <c r="G76" s="119"/>
      <c r="H76" s="102">
        <f>D68+E68+F68+G68+H68</f>
        <v>-305.89999999999964</v>
      </c>
    </row>
    <row r="77" spans="1:8" ht="25.5" customHeight="1" thickBot="1">
      <c r="A77" s="152" t="s">
        <v>107</v>
      </c>
      <c r="B77" s="153"/>
      <c r="C77" s="153"/>
      <c r="D77" s="153"/>
      <c r="E77" s="153"/>
      <c r="F77" s="153"/>
      <c r="G77" s="153"/>
      <c r="H77" s="154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20" t="s">
        <v>188</v>
      </c>
      <c r="F78" s="121"/>
      <c r="G78" s="122"/>
      <c r="H78" s="105">
        <v>3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23"/>
      <c r="F79" s="124"/>
      <c r="G79" s="125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3" ht="12.75">
      <c r="B93" t="s">
        <v>179</v>
      </c>
    </row>
    <row r="94" spans="2:6" ht="72">
      <c r="B94" s="94" t="s">
        <v>180</v>
      </c>
      <c r="C94" s="95" t="s">
        <v>181</v>
      </c>
      <c r="D94" s="96" t="s">
        <v>182</v>
      </c>
      <c r="E94" s="96" t="s">
        <v>183</v>
      </c>
      <c r="F94" s="97" t="s">
        <v>184</v>
      </c>
    </row>
    <row r="95" spans="2:6" ht="12.75">
      <c r="B95" s="94" t="s">
        <v>185</v>
      </c>
      <c r="C95" s="98">
        <v>0</v>
      </c>
      <c r="D95" s="98">
        <v>2713.56</v>
      </c>
      <c r="E95" s="98">
        <v>1808.99</v>
      </c>
      <c r="F95" s="99">
        <f>C95+E95</f>
        <v>1808.99</v>
      </c>
    </row>
    <row r="96" spans="2:6" ht="12.75">
      <c r="B96" s="94" t="s">
        <v>186</v>
      </c>
      <c r="C96" s="98">
        <v>0</v>
      </c>
      <c r="D96" s="98">
        <v>362.66</v>
      </c>
      <c r="E96" s="98">
        <v>31.66</v>
      </c>
      <c r="F96" s="99">
        <f>C96+E96</f>
        <v>31.66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2018-03-13T07:31:13Z</dcterms:modified>
  <cp:category/>
  <cp:version/>
  <cp:contentType/>
  <cp:contentStatus/>
</cp:coreProperties>
</file>