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'Лист3'!$A$1:$M$28</definedName>
  </definedNames>
  <calcPr fullCalcOnLoad="1"/>
</workbook>
</file>

<file path=xl/sharedStrings.xml><?xml version="1.0" encoding="utf-8"?>
<sst xmlns="http://schemas.openxmlformats.org/spreadsheetml/2006/main" count="75" uniqueCount="57">
  <si>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</si>
  <si>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</si>
  <si>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</si>
  <si>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</si>
  <si>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</si>
  <si>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</si>
  <si>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</si>
  <si>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</si>
  <si>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</si>
  <si>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</si>
  <si>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</si>
  <si>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</si>
  <si>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</si>
  <si>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</si>
  <si>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</si>
  <si>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</si>
  <si>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</si>
  <si>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</si>
  <si>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</si>
  <si>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</si>
  <si>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</si>
  <si>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погашение дебиторской задолженности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</si>
  <si>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</si>
  <si>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</si>
  <si>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</si>
  <si>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</si>
  <si>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</si>
  <si>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</si>
  <si>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</si>
  <si>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</si>
  <si>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</si>
  <si>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</si>
  <si>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</si>
  <si>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</si>
  <si>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</si>
  <si>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</si>
  <si>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</si>
  <si>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</si>
  <si>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</si>
  <si>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</si>
  <si>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</si>
  <si>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</si>
  <si>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</si>
  <si>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</si>
  <si>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</si>
  <si>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</si>
  <si>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</si>
  <si>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</si>
  <si>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выполнено</t>
  </si>
  <si>
    <t>план 2015</t>
  </si>
  <si>
    <t xml:space="preserve"> </t>
  </si>
  <si>
    <t>ВЕРБНАЯ</t>
  </si>
  <si>
    <t>Вербная</t>
  </si>
  <si>
    <t>ремонт кровли</t>
  </si>
  <si>
    <t>2,6 м2</t>
  </si>
  <si>
    <t>Ремонт кровли</t>
  </si>
  <si>
    <t>21 м2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</si>
</sst>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1" xfId="0" applyNumberFormat="1" applyFont="1" applyBorder="1" applyAlignment="1">
      <alignment wrapText="1"/>
    </xf>
    <xf numFmtId="2" fontId="9" fillId="0" borderId="1" xfId="0" applyNumberFormat="1" applyFont="1" applyBorder="1" applyAlignment="1">
      <alignment/>
    </xf>
    <xf numFmtId="1" fontId="9" fillId="0" borderId="1" xfId="0" applyNumberFormat="1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2" fontId="1" fillId="0" borderId="11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SheetLayoutView="100" workbookViewId="0" topLeftCell="A1">
      <selection activeCell="H19" sqref="H19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5" t="s">
        <v>0</v>
      </c>
      <c r="E1" s="66"/>
      <c r="F1" s="66"/>
      <c r="G1" s="3"/>
      <c r="H1" s="4"/>
      <c r="I1" s="4"/>
    </row>
    <row r="2" spans="2:9" ht="12.75">
      <c r="B2" s="2"/>
      <c r="D2" s="67" t="s">
        <v>1</v>
      </c>
      <c r="E2" s="68"/>
      <c r="F2" s="68"/>
      <c r="G2" s="5"/>
      <c r="H2" s="4"/>
      <c r="I2" s="4"/>
    </row>
    <row r="3" spans="1:4" ht="18.75" customHeight="1">
      <c r="A3" s="4"/>
      <c r="B3" s="6" t="s">
        <v>51</v>
      </c>
      <c r="C3" s="7">
        <v>1</v>
      </c>
      <c r="D3" s="8"/>
    </row>
    <row r="4" spans="2:4" ht="15" customHeight="1">
      <c r="B4" s="9" t="s">
        <v>2</v>
      </c>
      <c r="C4" s="10">
        <v>39.7</v>
      </c>
      <c r="D4" s="11" t="s">
        <v>3</v>
      </c>
    </row>
    <row r="5" spans="2:4" ht="15.75" customHeight="1">
      <c r="B5" s="9" t="s">
        <v>4</v>
      </c>
      <c r="C5" s="10">
        <v>39.7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9" t="s">
        <v>8</v>
      </c>
      <c r="E8" s="70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/>
      <c r="D9" s="63">
        <v>15166.32</v>
      </c>
      <c r="E9" s="64"/>
      <c r="F9" s="23">
        <f>17402.13+1354.59</f>
        <v>18756.72</v>
      </c>
      <c r="G9" s="8">
        <v>0</v>
      </c>
      <c r="H9" s="8">
        <f>D9-F9</f>
        <v>-3590.4000000000015</v>
      </c>
    </row>
    <row r="10" spans="1:8" ht="18" customHeight="1">
      <c r="A10" s="20"/>
      <c r="B10" s="21" t="s">
        <v>13</v>
      </c>
      <c r="C10" s="22"/>
      <c r="D10" s="63">
        <v>24108</v>
      </c>
      <c r="E10" s="64"/>
      <c r="F10" s="23">
        <f>19186.5+2153.22</f>
        <v>21339.72</v>
      </c>
      <c r="G10" s="8">
        <f>D10-F10</f>
        <v>2768.279999999999</v>
      </c>
      <c r="H10" s="8"/>
    </row>
    <row r="11" spans="1:6" ht="15.75">
      <c r="A11" s="24" t="s">
        <v>14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15</v>
      </c>
      <c r="C12" s="16" t="s">
        <v>7</v>
      </c>
      <c r="D12" s="18" t="s">
        <v>16</v>
      </c>
      <c r="E12" s="18" t="s">
        <v>17</v>
      </c>
      <c r="F12" s="18" t="s">
        <v>18</v>
      </c>
      <c r="G12" s="18" t="s">
        <v>19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12</v>
      </c>
      <c r="C14" s="22" t="s">
        <v>20</v>
      </c>
      <c r="D14" s="22">
        <f>D9</f>
        <v>15166.32</v>
      </c>
      <c r="E14" s="22">
        <f>D14</f>
        <v>15166.32</v>
      </c>
      <c r="F14" s="22">
        <f>F9</f>
        <v>18756.72</v>
      </c>
      <c r="G14" s="34" t="s">
        <v>21</v>
      </c>
    </row>
    <row r="15" spans="1:14" ht="22.5">
      <c r="A15" s="30"/>
      <c r="B15" s="33" t="s">
        <v>22</v>
      </c>
      <c r="C15" s="22" t="s">
        <v>20</v>
      </c>
      <c r="D15" s="22">
        <v>26258.64</v>
      </c>
      <c r="E15" s="22">
        <f>D15</f>
        <v>26258.64</v>
      </c>
      <c r="F15" s="22">
        <f>19492.49+2345.26</f>
        <v>21837.75</v>
      </c>
      <c r="G15" s="35" t="s">
        <v>23</v>
      </c>
      <c r="N15" s="1">
        <f>F15*100/D15</f>
        <v>83.16405571651845</v>
      </c>
    </row>
    <row r="16" spans="1:14" ht="25.5">
      <c r="A16" s="30"/>
      <c r="B16" s="33" t="s">
        <v>24</v>
      </c>
      <c r="C16" s="22" t="s">
        <v>20</v>
      </c>
      <c r="D16" s="22">
        <v>46275.96</v>
      </c>
      <c r="E16" s="22">
        <f>D16</f>
        <v>46275.96</v>
      </c>
      <c r="F16" s="22">
        <f>34195.92+4272.02</f>
        <v>38467.94</v>
      </c>
      <c r="G16" s="35" t="s">
        <v>23</v>
      </c>
      <c r="N16" s="1">
        <f>F16*100/D16</f>
        <v>83.12726521502742</v>
      </c>
    </row>
    <row r="17" spans="1:14" ht="22.5">
      <c r="A17" s="30"/>
      <c r="B17" s="33" t="s">
        <v>25</v>
      </c>
      <c r="C17" s="22" t="s">
        <v>20</v>
      </c>
      <c r="D17" s="22">
        <v>7809.6</v>
      </c>
      <c r="E17" s="22">
        <f>D17</f>
        <v>7809.6</v>
      </c>
      <c r="F17" s="22">
        <f>5005.48+697.55</f>
        <v>5703.03</v>
      </c>
      <c r="G17" s="35" t="s">
        <v>23</v>
      </c>
      <c r="N17" s="1">
        <f>F17*100/D17</f>
        <v>73.02589121081745</v>
      </c>
    </row>
    <row r="18" spans="1:14" ht="25.5">
      <c r="A18" s="30"/>
      <c r="B18" s="33" t="s">
        <v>26</v>
      </c>
      <c r="C18" s="22" t="s">
        <v>20</v>
      </c>
      <c r="D18" s="22">
        <v>15242.08</v>
      </c>
      <c r="E18" s="22">
        <f>D18</f>
        <v>15242.08</v>
      </c>
      <c r="F18" s="22">
        <f>6149.76+3743.81</f>
        <v>9893.57</v>
      </c>
      <c r="G18" s="35" t="s">
        <v>23</v>
      </c>
      <c r="N18" s="1">
        <f>F18*100/D18</f>
        <v>64.90957927002088</v>
      </c>
    </row>
    <row r="19" spans="1:12" ht="45" customHeight="1">
      <c r="A19" s="20"/>
      <c r="B19" s="21" t="s">
        <v>27</v>
      </c>
      <c r="C19" s="22" t="s">
        <v>20</v>
      </c>
      <c r="D19" s="22"/>
      <c r="E19" s="22"/>
      <c r="F19" s="36">
        <f>G22-G10-G9</f>
        <v>19309.72</v>
      </c>
      <c r="G19" s="35"/>
      <c r="I19" s="37"/>
      <c r="L19" s="1" t="s">
        <v>50</v>
      </c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13</v>
      </c>
      <c r="C22" s="22" t="s">
        <v>20</v>
      </c>
      <c r="D22" s="36">
        <f>D10</f>
        <v>24108</v>
      </c>
      <c r="E22" s="36"/>
      <c r="F22" s="40">
        <f>H28</f>
        <v>2030</v>
      </c>
      <c r="G22" s="36">
        <f>D22-F22</f>
        <v>22078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20</v>
      </c>
      <c r="D23" s="22"/>
      <c r="E23" s="22"/>
      <c r="F23" s="22"/>
      <c r="G23" s="8">
        <f>F19</f>
        <v>19309.72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49" t="s">
        <v>44</v>
      </c>
      <c r="L25" s="50" t="s">
        <v>45</v>
      </c>
      <c r="M25" s="51" t="s">
        <v>46</v>
      </c>
      <c r="N25" s="52"/>
    </row>
    <row r="26" spans="1:15" s="57" customFormat="1" ht="11.25">
      <c r="A26" s="54">
        <v>51</v>
      </c>
      <c r="B26" s="54" t="s">
        <v>47</v>
      </c>
      <c r="C26" s="54" t="s">
        <v>52</v>
      </c>
      <c r="D26" s="54">
        <v>1</v>
      </c>
      <c r="E26" s="54">
        <v>6</v>
      </c>
      <c r="F26" s="54" t="s">
        <v>53</v>
      </c>
      <c r="G26" s="54" t="s">
        <v>54</v>
      </c>
      <c r="H26" s="54">
        <v>2030</v>
      </c>
      <c r="I26" s="54">
        <v>430</v>
      </c>
      <c r="J26" s="55">
        <v>41547</v>
      </c>
      <c r="K26" s="54" t="s">
        <v>48</v>
      </c>
      <c r="L26" s="61" t="s">
        <v>48</v>
      </c>
      <c r="M26" s="56"/>
      <c r="N26" s="62"/>
      <c r="O26" s="62"/>
    </row>
    <row r="27" spans="1:13" ht="12.75">
      <c r="A27" s="8"/>
      <c r="B27" s="8" t="s">
        <v>47</v>
      </c>
      <c r="C27" s="59" t="s">
        <v>52</v>
      </c>
      <c r="D27" s="60">
        <v>1</v>
      </c>
      <c r="E27" s="59"/>
      <c r="F27" s="58" t="s">
        <v>55</v>
      </c>
      <c r="G27" s="8" t="s">
        <v>56</v>
      </c>
      <c r="H27" s="8"/>
      <c r="I27" s="8"/>
      <c r="J27" s="8" t="s">
        <v>49</v>
      </c>
      <c r="K27" s="8"/>
      <c r="L27" s="8"/>
      <c r="M27" s="8"/>
    </row>
    <row r="28" spans="1:13" ht="12.75">
      <c r="A28" s="8"/>
      <c r="B28" s="8"/>
      <c r="C28" s="59"/>
      <c r="D28" s="60"/>
      <c r="E28" s="59"/>
      <c r="F28" s="58"/>
      <c r="G28" s="8"/>
      <c r="H28" s="8">
        <f>SUM(H26)</f>
        <v>2030</v>
      </c>
      <c r="I28" s="8"/>
      <c r="J28" s="8"/>
      <c r="K28" s="8"/>
      <c r="L28" s="8"/>
      <c r="M28" s="8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2014-04-15T06:30:11Z</dcterms:modified>
  <cp:category/>
  <cp:version/>
  <cp:contentType/>
  <cp:contentStatus/>
</cp:coreProperties>
</file>