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<sst xmlns="http://schemas.openxmlformats.org/spreadsheetml/2006/main" count="69" uniqueCount="53">
  <si>
    <t>О Т Ч Е Т по М К Д</t>
  </si>
  <si>
    <t>за период с 01.01.2013 г. по 31.12.2013 г.</t>
  </si>
  <si>
    <t>ЛЕНИНА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</si>
  <si>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</si>
  <si>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</si>
  <si>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</si>
  <si>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</si>
  <si>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</si>
  <si>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</si>
  <si>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</si>
  <si>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</si>
  <si>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</si>
  <si>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</si>
  <si>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</si>
  <si>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</si>
  <si>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</si>
  <si>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</si>
  <si>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</si>
  <si>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</si>
  <si>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</si>
  <si>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</si>
  <si>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</si>
  <si>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</si>
  <si>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</si>
  <si>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</si>
  <si>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</si>
  <si>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</si>
  <si>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</si>
  <si>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</si>
  <si>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</si>
  <si>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</si>
  <si>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</si>
  <si>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</si>
  <si>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</si>
  <si>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</si>
  <si>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</si>
  <si>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</si>
  <si>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</si>
  <si>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</si>
  <si>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</si>
  <si>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</si>
  <si>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</si>
  <si>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</si>
  <si>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</si>
  <si>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</si>
  <si>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</si>
  <si>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</si>
  <si>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погашение дебиторской задолженности</t>
  </si>
  <si>
    <t>Ж-3-13/04/13</t>
  </si>
  <si>
    <t>ЖЭУ-3</t>
  </si>
  <si>
    <t>Ленина</t>
  </si>
  <si>
    <t>Прочистка и ремонт вентиляции</t>
  </si>
  <si>
    <t>выполнено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</si>
</sst>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9" fillId="0" borderId="0" xfId="0" applyNumberFormat="1" applyFont="1" applyAlignment="1">
      <alignment wrapText="1"/>
    </xf>
    <xf numFmtId="0" fontId="9" fillId="0" borderId="10" xfId="0" applyFont="1" applyBorder="1" applyAlignment="1">
      <alignment vertical="center" wrapText="1"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2" t="s">
        <v>0</v>
      </c>
      <c r="E1" s="63"/>
      <c r="F1" s="63"/>
      <c r="G1" s="3"/>
      <c r="H1" s="4"/>
      <c r="I1" s="4"/>
    </row>
    <row r="2" spans="2:9" ht="12.75">
      <c r="B2" s="2"/>
      <c r="D2" s="64" t="s">
        <v>1</v>
      </c>
      <c r="E2" s="65"/>
      <c r="F2" s="65"/>
      <c r="G2" s="5"/>
      <c r="H2" s="4"/>
      <c r="I2" s="4"/>
    </row>
    <row r="3" spans="1:4" ht="18.75" customHeight="1">
      <c r="A3" s="4"/>
      <c r="B3" s="6" t="s">
        <v>2</v>
      </c>
      <c r="C3" s="7">
        <v>8</v>
      </c>
      <c r="D3" s="8"/>
    </row>
    <row r="4" spans="2:4" ht="15" customHeight="1">
      <c r="B4" s="9" t="s">
        <v>3</v>
      </c>
      <c r="C4" s="10">
        <v>780.1</v>
      </c>
      <c r="D4" s="11" t="s">
        <v>4</v>
      </c>
    </row>
    <row r="5" spans="2:4" ht="15.75" customHeight="1">
      <c r="B5" s="9" t="s">
        <v>5</v>
      </c>
      <c r="C5" s="10">
        <v>716.2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6" t="s">
        <v>9</v>
      </c>
      <c r="E8" s="67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0">
        <v>11479.56</v>
      </c>
      <c r="E9" s="61"/>
      <c r="F9" s="23">
        <f>11165.72+315.82</f>
        <v>11481.539999999999</v>
      </c>
      <c r="G9" s="8">
        <v>0</v>
      </c>
      <c r="H9" s="8">
        <f>D9-F9</f>
        <v>-1.9799999999995634</v>
      </c>
    </row>
    <row r="10" spans="1:8" ht="18" customHeight="1">
      <c r="A10" s="20"/>
      <c r="B10" s="21" t="s">
        <v>14</v>
      </c>
      <c r="C10" s="22"/>
      <c r="D10" s="60">
        <v>18247.44</v>
      </c>
      <c r="E10" s="61"/>
      <c r="F10" s="23">
        <f>16484.99</f>
        <v>16484.99</v>
      </c>
      <c r="G10" s="8">
        <f>D10-F10</f>
        <v>1762.449999999997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11479.56</v>
      </c>
      <c r="E14" s="22">
        <f>D14</f>
        <v>11479.56</v>
      </c>
      <c r="F14" s="22">
        <f>F9</f>
        <v>11481.539999999999</v>
      </c>
      <c r="G14" s="34" t="s">
        <v>47</v>
      </c>
    </row>
    <row r="15" spans="1:7" ht="22.5">
      <c r="A15" s="30"/>
      <c r="B15" s="33" t="s">
        <v>23</v>
      </c>
      <c r="C15" s="22" t="s">
        <v>21</v>
      </c>
      <c r="D15" s="22">
        <v>19875.12</v>
      </c>
      <c r="E15" s="22">
        <f>D15</f>
        <v>19875.12</v>
      </c>
      <c r="F15" s="22">
        <f>17741.72+546.76</f>
        <v>18288.48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35384.34</v>
      </c>
      <c r="E16" s="22">
        <f>D16</f>
        <v>35384.34</v>
      </c>
      <c r="F16" s="22">
        <f>30786.1+989.89</f>
        <v>31775.989999999998</v>
      </c>
      <c r="G16" s="35" t="s">
        <v>22</v>
      </c>
    </row>
    <row r="17" spans="1:7" ht="22.5">
      <c r="A17" s="30"/>
      <c r="B17" s="33" t="s">
        <v>25</v>
      </c>
      <c r="C17" s="22" t="s">
        <v>21</v>
      </c>
      <c r="D17" s="22">
        <v>5911.32</v>
      </c>
      <c r="E17" s="22">
        <f>D17</f>
        <v>5911.32</v>
      </c>
      <c r="F17" s="22">
        <f>4948.31+162.6</f>
        <v>5110.910000000001</v>
      </c>
      <c r="G17" s="35" t="s">
        <v>22</v>
      </c>
    </row>
    <row r="18" spans="1:7" ht="25.5">
      <c r="A18" s="30"/>
      <c r="B18" s="33" t="s">
        <v>26</v>
      </c>
      <c r="C18" s="22" t="s">
        <v>21</v>
      </c>
      <c r="D18" s="22">
        <v>11536.72</v>
      </c>
      <c r="E18" s="22">
        <f>D18</f>
        <v>11536.72</v>
      </c>
      <c r="F18" s="22">
        <f>9128.05+377.86</f>
        <v>9505.91</v>
      </c>
      <c r="G18" s="35" t="s">
        <v>22</v>
      </c>
    </row>
    <row r="19" spans="1:9" ht="45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12932.990000000002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14</v>
      </c>
      <c r="C22" s="22" t="s">
        <v>21</v>
      </c>
      <c r="D22" s="36">
        <f>D10</f>
        <v>18247.44</v>
      </c>
      <c r="E22" s="36"/>
      <c r="F22" s="40">
        <f>H27</f>
        <v>3552</v>
      </c>
      <c r="G22" s="36">
        <f>D22-F22</f>
        <v>14695.439999999999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21</v>
      </c>
      <c r="D23" s="22"/>
      <c r="E23" s="22"/>
      <c r="F23" s="22"/>
      <c r="G23" s="8">
        <f>F19</f>
        <v>12932.990000000002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3" s="57" customFormat="1" ht="33.75" customHeight="1">
      <c r="A26" s="54" t="s">
        <v>48</v>
      </c>
      <c r="B26" s="54" t="s">
        <v>49</v>
      </c>
      <c r="C26" s="54" t="s">
        <v>50</v>
      </c>
      <c r="D26" s="54">
        <v>8</v>
      </c>
      <c r="E26" s="54">
        <v>10</v>
      </c>
      <c r="F26" s="54" t="s">
        <v>51</v>
      </c>
      <c r="G26" s="54"/>
      <c r="H26" s="54">
        <v>3552</v>
      </c>
      <c r="I26" s="54">
        <v>1158</v>
      </c>
      <c r="J26" s="55">
        <v>41414</v>
      </c>
      <c r="K26" s="54" t="s">
        <v>52</v>
      </c>
      <c r="L26" s="59" t="s">
        <v>52</v>
      </c>
      <c r="M26" s="56"/>
    </row>
    <row r="27" spans="6:8" ht="12.75">
      <c r="F27" s="58"/>
      <c r="H27" s="1">
        <f>SUM(H26)</f>
        <v>3552</v>
      </c>
    </row>
    <row r="28" ht="12.75">
      <c r="F28" s="58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2014-04-15T07:19:36Z</dcterms:modified>
  <cp:category/>
  <cp:version/>
  <cp:contentType/>
  <cp:contentStatus/>
</cp:coreProperties>
</file>