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<sst xmlns="http://schemas.openxmlformats.org/spreadsheetml/2006/main" count="291" uniqueCount="187">
  <si>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</si>
  <si>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</si>
  <si>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</si>
  <si>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</si>
  <si>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</si>
  <si>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</si>
  <si>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</si>
  <si>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</si>
  <si>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</si>
  <si>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</si>
  <si>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</si>
  <si>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</si>
  <si>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</si>
  <si>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</si>
  <si>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</si>
  <si>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</si>
  <si>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</si>
  <si>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</si>
  <si>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</si>
  <si>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</si>
  <si>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</si>
  <si>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</si>
  <si>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</si>
  <si>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</si>
  <si>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</si>
  <si>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</si>
  <si>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</si>
  <si>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</si>
  <si>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</si>
  <si>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</si>
  <si>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</si>
  <si>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</si>
  <si>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</si>
  <si>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</si>
  <si>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</si>
  <si>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</si>
  <si>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</si>
  <si>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</si>
  <si>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</si>
  <si>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</si>
  <si>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</si>
  <si>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</si>
  <si>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</si>
  <si>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</si>
  <si>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</si>
  <si>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</si>
  <si>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</si>
  <si>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</si>
  <si>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</si>
  <si>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</si>
  <si>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</si>
  <si>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</si>
  <si>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</si>
  <si>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</si>
  <si>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</si>
  <si>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</si>
  <si>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</si>
  <si>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</si>
  <si>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</si>
  <si>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</si>
  <si>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</si>
  <si>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</si>
  <si>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</si>
  <si>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</si>
  <si>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</si>
  <si>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</si>
  <si>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</si>
  <si>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</si>
  <si>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</si>
  <si>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</si>
  <si>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</si>
  <si>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</si>
  <si>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</si>
  <si>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</si>
  <si>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</si>
  <si>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</si>
  <si>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</si>
  <si>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</si>
  <si>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</si>
  <si>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</si>
  <si>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</si>
  <si>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</si>
  <si>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</si>
  <si>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</si>
  <si>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</si>
  <si>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</si>
  <si>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</si>
  <si>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</si>
  <si>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</si>
  <si>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</si>
  <si>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</si>
  <si>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</si>
  <si>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</si>
  <si>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</si>
  <si>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</si>
  <si>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</si>
  <si>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</si>
  <si>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</si>
  <si>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</si>
  <si>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</si>
  <si>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</si>
  <si>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</si>
  <si>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</si>
  <si>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</si>
  <si>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</si>
  <si>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</si>
  <si>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</si>
  <si>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</si>
  <si>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</si>
  <si>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</si>
  <si>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</si>
  <si>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</si>
  <si>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</si>
  <si>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</si>
  <si>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</si>
  <si>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</si>
  <si>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</si>
  <si>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</si>
  <si>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</si>
  <si>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</si>
  <si>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</si>
  <si>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</si>
  <si>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</si>
  <si>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</si>
  <si>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</si>
  <si>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</si>
  <si>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</si>
  <si>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</si>
  <si>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</si>
  <si>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</si>
  <si>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</si>
  <si>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</si>
  <si>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</si>
  <si>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</si>
  <si>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</si>
  <si>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</si>
  <si>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</si>
  <si>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</si>
  <si>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</si>
  <si>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</si>
  <si>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</si>
  <si>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</si>
  <si>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</si>
  <si>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</si>
  <si>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</si>
  <si>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</si>
  <si>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</si>
  <si>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</si>
  <si>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</si>
  <si>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</si>
  <si>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</si>
  <si>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</si>
  <si>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</si>
  <si>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</si>
  <si>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</si>
  <si>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</si>
  <si>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</si>
  <si>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</si>
  <si>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</si>
  <si>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</si>
  <si>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</si>
  <si>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</si>
  <si>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</si>
  <si>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</si>
  <si>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</si>
  <si>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</si>
  <si>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</si>
  <si>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</si>
  <si>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</si>
  <si>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</si>
  <si>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</si>
  <si>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</si>
  <si>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</si>
  <si>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</si>
  <si>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</si>
  <si>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</si>
  <si>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</si>
  <si>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</si>
  <si>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</si>
  <si>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</si>
  <si>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</si>
  <si>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</si>
  <si>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</si>
  <si>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29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</si>
  <si>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</si>
  <si>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</si>
  <si>
    <t>7а,8,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</si>
</sst>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6">
        <v>31152.32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0">
        <v>78833.41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46" t="s">
        <v>23</v>
      </c>
      <c r="E12" s="147"/>
      <c r="F12" s="148"/>
      <c r="G12" s="71">
        <f>G13+G14+G20+G21+G22+G23</f>
        <v>135621.24</v>
      </c>
      <c r="H12" s="95"/>
      <c r="J12" s="126">
        <f>G12-G32</f>
        <v>135621.24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8">
        <v>23739.48</v>
      </c>
      <c r="H13" s="5"/>
      <c r="L13" s="115">
        <f>G13+G14+G20+G21+G22+G23+G24-G32</f>
        <v>136992.18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2">
        <v>25384.8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3">
        <v>23835.4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13637.19</v>
      </c>
      <c r="H16" s="43"/>
      <c r="M16" s="115">
        <f>G14+G31-G15</f>
        <v>1549.3999999999978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31152.32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0">
        <f>G18+G15-G17</f>
        <v>54987.72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8">
        <v>30164.28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7">
        <v>6424.92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7">
        <v>49907.76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7">
        <v>1370.94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4" t="s">
        <v>35</v>
      </c>
      <c r="E25" s="135"/>
      <c r="F25" s="136"/>
      <c r="G25" s="69">
        <f>G26+G33</f>
        <v>148808.74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4">
        <v>148808.74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8"/>
      <c r="H30" s="65"/>
      <c r="I30" s="62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7"/>
      <c r="H31" s="123"/>
      <c r="I31" s="62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7"/>
      <c r="H32" s="66"/>
      <c r="I32" s="62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8"/>
      <c r="H34" s="66"/>
      <c r="I34" s="75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8"/>
      <c r="H35" s="66"/>
      <c r="I35" s="62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4"/>
      <c r="H36" s="66"/>
      <c r="I36" s="62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3"/>
      <c r="G38" s="59">
        <f>G25+G40</f>
        <v>203796.46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0">
        <f>G19</f>
        <v>54987.72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65645.91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3.24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3.03</v>
      </c>
      <c r="F45" s="63" t="s">
        <v>133</v>
      </c>
      <c r="G45" s="54">
        <v>3848006622</v>
      </c>
      <c r="H45" s="55">
        <f>G13</f>
        <v>23739.48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30164.28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6424.92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49907.76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110236.44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1" t="s">
        <v>135</v>
      </c>
      <c r="E51" s="15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1" t="s">
        <v>69</v>
      </c>
      <c r="E52" s="15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1" t="s">
        <v>70</v>
      </c>
      <c r="E53" s="15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1" t="s">
        <v>72</v>
      </c>
      <c r="E54" s="152"/>
      <c r="F54" s="102">
        <v>0</v>
      </c>
      <c r="G54" s="100"/>
      <c r="H54" s="103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1095.7899999999972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44.27698835207941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22123.44</v>
      </c>
      <c r="E66" s="12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21027.65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1095.7899999999972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22123.44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0"/>
      <c r="F75" s="131"/>
      <c r="G75" s="132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0"/>
      <c r="F76" s="131"/>
      <c r="G76" s="132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0"/>
      <c r="F77" s="131"/>
      <c r="G77" s="132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186</v>
      </c>
      <c r="F80" s="161"/>
      <c r="G80" s="162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 t="s">
        <v>186</v>
      </c>
      <c r="F81" s="164"/>
      <c r="G81" s="165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11387.33+108.15</f>
        <v>11495.48</v>
      </c>
      <c r="D97" s="117"/>
      <c r="E97" s="85"/>
      <c r="F97" s="85">
        <f>C97+D97-E97</f>
        <v>11495.48</v>
      </c>
    </row>
    <row r="98" spans="2:6" ht="22.5">
      <c r="B98" s="84" t="s">
        <v>167</v>
      </c>
      <c r="C98" s="77">
        <f>5707.3</f>
        <v>5707.3</v>
      </c>
      <c r="D98" s="117"/>
      <c r="E98" s="85"/>
      <c r="F98" s="85">
        <f>C98+D98-E98</f>
        <v>5707.3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2022-03-01T03:31:10Z</dcterms:modified>
  <cp:category/>
  <cp:version/>
  <cp:contentType/>
  <cp:contentStatus/>
</cp:coreProperties>
</file>