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<sst xmlns="http://schemas.openxmlformats.org/spreadsheetml/2006/main" count="60" uniqueCount="41">
  <si>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</si>
  <si>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</si>
  <si>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</si>
  <si>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</si>
  <si>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</si>
  <si>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</si>
  <si>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</si>
  <si>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</si>
  <si>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</si>
  <si>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</si>
  <si>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</si>
  <si>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</si>
  <si>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</si>
  <si>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</si>
  <si>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</si>
  <si>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</si>
  <si>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</si>
  <si>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</si>
  <si>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</si>
  <si>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</si>
  <si>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</si>
  <si>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</si>
  <si>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</si>
  <si>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</si>
  <si>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</si>
  <si>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</si>
  <si>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</si>
  <si>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</si>
  <si>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</si>
  <si>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</si>
  <si>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</si>
  <si>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</si>
  <si>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</si>
  <si>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</si>
  <si>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</si>
  <si>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</si>
  <si>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</si>
  <si>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 населения</t>
  </si>
  <si>
    <t>погашение задолженности</t>
  </si>
  <si>
    <t>Менделеева</t>
  </si>
  <si>
    <t>№ 26 по ул. Менделеева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</si>
</sst>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4">
      <selection activeCell="E27" sqref="E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</row>
    <row r="2" spans="1:13" ht="21" customHeight="1">
      <c r="A2" s="57" t="s">
        <v>1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M2" s="3"/>
    </row>
    <row r="3" spans="1:13" ht="21.75" customHeight="1">
      <c r="A3" s="57" t="s">
        <v>2</v>
      </c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</row>
    <row r="4" spans="1:13" ht="18.75" customHeight="1">
      <c r="A4" s="57" t="s">
        <v>40</v>
      </c>
      <c r="B4" s="57"/>
      <c r="C4" s="57"/>
      <c r="D4" s="57"/>
      <c r="E4" s="57"/>
      <c r="F4" s="57"/>
      <c r="G4" s="57"/>
      <c r="H4" s="57"/>
      <c r="I4" s="3"/>
      <c r="J4" s="3"/>
      <c r="K4" s="3"/>
      <c r="L4" s="3"/>
      <c r="M4" s="3"/>
    </row>
    <row r="5" spans="1:13" ht="23.25" customHeight="1">
      <c r="A5" s="59" t="s">
        <v>3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39</v>
      </c>
      <c r="C7" s="11">
        <v>26</v>
      </c>
      <c r="D7" s="12"/>
    </row>
    <row r="8" spans="2:4" ht="27" customHeight="1">
      <c r="B8" s="13" t="s">
        <v>4</v>
      </c>
      <c r="C8" s="55">
        <v>686.9</v>
      </c>
      <c r="D8" s="14" t="s">
        <v>5</v>
      </c>
    </row>
    <row r="9" spans="2:4" ht="26.25" customHeight="1">
      <c r="B9" s="13" t="s">
        <v>6</v>
      </c>
      <c r="C9" s="55">
        <v>616.9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0" t="s">
        <v>10</v>
      </c>
      <c r="E11" s="6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2">
        <v>8290.5</v>
      </c>
      <c r="E12" s="63"/>
      <c r="F12" s="25">
        <f>9726.67+1030.11</f>
        <v>10756.78</v>
      </c>
      <c r="G12" s="12">
        <f>D12-F12</f>
        <v>-2466.2800000000007</v>
      </c>
      <c r="H12" s="12"/>
    </row>
    <row r="13" spans="1:8" ht="18" customHeight="1">
      <c r="A13" s="22"/>
      <c r="B13" s="23" t="s">
        <v>16</v>
      </c>
      <c r="C13" s="24" t="s">
        <v>15</v>
      </c>
      <c r="D13" s="62">
        <v>15814.2</v>
      </c>
      <c r="E13" s="63"/>
      <c r="F13" s="25">
        <f>14096.98+1637.4</f>
        <v>15734.38</v>
      </c>
      <c r="G13" s="12">
        <f>D13-F13</f>
        <v>79.82000000000153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8290.5</v>
      </c>
      <c r="E16" s="35">
        <f>D16</f>
        <v>8290.5</v>
      </c>
      <c r="F16" s="35">
        <f>F12</f>
        <v>10756.78</v>
      </c>
      <c r="G16" s="23" t="s">
        <v>38</v>
      </c>
      <c r="H16" s="12">
        <f>D16-F16</f>
        <v>-2466.2800000000007</v>
      </c>
    </row>
    <row r="17" spans="1:8" ht="25.5">
      <c r="A17" s="33"/>
      <c r="B17" s="34" t="s">
        <v>24</v>
      </c>
      <c r="C17" s="24" t="s">
        <v>15</v>
      </c>
      <c r="D17" s="35">
        <v>17224.68</v>
      </c>
      <c r="E17" s="35">
        <f>D17</f>
        <v>17224.68</v>
      </c>
      <c r="F17" s="35">
        <f>15059.83+1783.45</f>
        <v>16843.28</v>
      </c>
      <c r="G17" s="23" t="s">
        <v>37</v>
      </c>
      <c r="H17" s="12">
        <f>D17-F17</f>
        <v>381.40000000000146</v>
      </c>
    </row>
    <row r="18" spans="1:8" ht="25.5">
      <c r="A18" s="33"/>
      <c r="B18" s="34" t="s">
        <v>25</v>
      </c>
      <c r="C18" s="24" t="s">
        <v>15</v>
      </c>
      <c r="D18" s="35">
        <v>32147.88</v>
      </c>
      <c r="E18" s="35">
        <f>D18</f>
        <v>32147.88</v>
      </c>
      <c r="F18" s="35">
        <f>28091.41+3328.6</f>
        <v>31420.01</v>
      </c>
      <c r="G18" s="23" t="s">
        <v>37</v>
      </c>
      <c r="H18" s="12">
        <f>D18-F18</f>
        <v>727.8700000000026</v>
      </c>
    </row>
    <row r="19" spans="1:8" ht="25.5">
      <c r="A19" s="33"/>
      <c r="B19" s="34" t="s">
        <v>26</v>
      </c>
      <c r="C19" s="24" t="s">
        <v>15</v>
      </c>
      <c r="D19" s="35">
        <v>5122.8</v>
      </c>
      <c r="E19" s="35">
        <f>D19</f>
        <v>5122.8</v>
      </c>
      <c r="F19" s="35">
        <f>4403.98+530.47</f>
        <v>4934.45</v>
      </c>
      <c r="G19" s="23" t="s">
        <v>37</v>
      </c>
      <c r="H19" s="12">
        <f>D19-F19</f>
        <v>188.35000000000036</v>
      </c>
    </row>
    <row r="20" spans="1:8" ht="25.5">
      <c r="A20" s="33"/>
      <c r="B20" s="34" t="s">
        <v>27</v>
      </c>
      <c r="C20" s="24" t="s">
        <v>15</v>
      </c>
      <c r="D20" s="35">
        <v>14997.36</v>
      </c>
      <c r="E20" s="35">
        <f>D20</f>
        <v>14997.36</v>
      </c>
      <c r="F20" s="35">
        <f>12457.08+1552.84</f>
        <v>14009.92</v>
      </c>
      <c r="G20" s="23" t="s">
        <v>37</v>
      </c>
      <c r="H20" s="12">
        <f>D20-F20</f>
        <v>987.4400000000005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15814.2</v>
      </c>
      <c r="E23" s="39"/>
      <c r="F23" s="40">
        <f>H39</f>
        <v>0</v>
      </c>
      <c r="G23" s="39">
        <f>D23-F23</f>
        <v>15814.2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30636.379999999997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18200.66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12435.72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30636.379999999997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32:I32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2015-04-17T06:05:30Z</dcterms:modified>
  <cp:category/>
  <cp:version/>
  <cp:contentType/>
  <cp:contentStatus/>
</cp:coreProperties>
</file>