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<sst xmlns="http://schemas.openxmlformats.org/spreadsheetml/2006/main" count="285" uniqueCount="180">
  <si>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</si>
  <si>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</si>
  <si>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</si>
  <si>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</si>
  <si>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</si>
  <si>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</si>
  <si>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</si>
  <si>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</si>
  <si>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</si>
  <si>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</si>
  <si>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</si>
  <si>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</si>
  <si>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</si>
  <si>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</si>
  <si>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</si>
  <si>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</si>
  <si>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</si>
  <si>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</si>
  <si>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</si>
  <si>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</si>
  <si>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</si>
  <si>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</si>
  <si>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</si>
  <si>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</si>
  <si>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</si>
  <si>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</si>
  <si>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</si>
  <si>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</si>
  <si>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</si>
  <si>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</si>
  <si>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</si>
  <si>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</si>
  <si>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</si>
  <si>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</si>
  <si>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</si>
  <si>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</si>
  <si>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</si>
  <si>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</si>
  <si>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</si>
  <si>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</si>
  <si>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</si>
  <si>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</si>
  <si>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</si>
  <si>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</si>
  <si>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</si>
  <si>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</si>
  <si>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</si>
  <si>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</si>
  <si>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</si>
  <si>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</si>
  <si>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</si>
  <si>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</si>
  <si>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</si>
  <si>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</si>
  <si>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</si>
  <si>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</si>
  <si>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</si>
  <si>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</si>
  <si>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</si>
  <si>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</si>
  <si>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</si>
  <si>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</si>
  <si>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</si>
  <si>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</si>
  <si>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</si>
  <si>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</si>
  <si>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</si>
  <si>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</si>
  <si>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</si>
  <si>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</si>
  <si>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</si>
  <si>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</si>
  <si>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</si>
  <si>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</si>
  <si>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</si>
  <si>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</si>
  <si>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</si>
  <si>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</si>
  <si>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</si>
  <si>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</si>
  <si>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</si>
  <si>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</si>
  <si>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</si>
  <si>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</si>
  <si>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</si>
  <si>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</si>
  <si>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</si>
  <si>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</si>
  <si>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</si>
  <si>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</si>
  <si>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</si>
  <si>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</si>
  <si>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</si>
  <si>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</si>
  <si>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</si>
  <si>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</si>
  <si>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</si>
  <si>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</si>
  <si>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</si>
  <si>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</si>
  <si>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</si>
  <si>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</si>
  <si>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</si>
  <si>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</si>
  <si>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</si>
  <si>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</si>
  <si>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</si>
  <si>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</si>
  <si>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</si>
  <si>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</si>
  <si>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</si>
  <si>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</si>
  <si>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</si>
  <si>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</si>
  <si>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</si>
  <si>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</si>
  <si>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</si>
  <si>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</si>
  <si>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</si>
  <si>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</si>
  <si>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</si>
  <si>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</si>
  <si>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</si>
  <si>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</si>
  <si>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</si>
  <si>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</si>
  <si>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</si>
  <si>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</si>
  <si>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</si>
  <si>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</si>
  <si>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</si>
  <si>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</si>
  <si>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</si>
  <si>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</si>
  <si>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</si>
  <si>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</si>
  <si>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</si>
  <si>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</si>
  <si>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</si>
  <si>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</si>
  <si>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</si>
  <si>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</si>
  <si>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</si>
  <si>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</si>
  <si>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</si>
  <si>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</si>
  <si>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</si>
  <si>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</si>
  <si>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</si>
  <si>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</si>
  <si>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</si>
  <si>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</si>
  <si>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</si>
  <si>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</si>
  <si>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</si>
  <si>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</si>
  <si>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</si>
  <si>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</si>
  <si>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</si>
  <si>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</si>
  <si>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</si>
  <si>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</si>
  <si>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</si>
  <si>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</si>
  <si>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</si>
  <si>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</si>
  <si>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</si>
  <si>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</si>
  <si>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</si>
  <si>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</si>
  <si>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</si>
  <si>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</si>
  <si>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</si>
  <si>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</si>
  <si>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</si>
  <si>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</si>
  <si>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</si>
  <si>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</si>
  <si>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20                                                                                                                                                                        за 2015  год</t>
  </si>
  <si>
    <t>кв. 5, кв. 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</si>
</sst>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15808.31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23146.98+36772.5+12506.61+16528.22+4704.35+19120.05</f>
        <v>112778.71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245992.54000000004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4108.14+28927.22</f>
        <v>33035.36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32650.8+6230.16</f>
        <v>38880.96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1114.12+4244.38+4796.02+2222.13+31818.46</f>
        <v>44195.11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19120.05+G14-G15</f>
        <v>13805.899999999994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15808.31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15808.31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44195.11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6192.9+32865.32</f>
        <v>39058.22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7112.64+35563.2</f>
        <v>42675.84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2115.44+10577.2</f>
        <v>12692.640000000001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66374.6+13274.92</f>
        <v>79649.52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223010.49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27438.3+59362.17+26150.61+31818.46+8826.31+4244+1342.28+3909.06+8595.72+2762.93</f>
        <v>174449.84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700.89+2264.89+1056.58+360.9+1114.12+1471.25+4796.02+5155.19+3536.03+9241.23+4508.19</f>
        <v>34205.29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2238.24+4984.41+1836.73+2239.12+2222.13+834.73</f>
        <v>14355.36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238818.8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44195.11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135760.76000000007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15808.31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3.99</v>
      </c>
      <c r="F42" s="80" t="s">
        <v>136</v>
      </c>
      <c r="G42" s="60">
        <v>3810334293</v>
      </c>
      <c r="H42" s="61">
        <f>G13</f>
        <v>33035.36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39058.22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42675.84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12692.640000000001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79649.52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222919.89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147795.31999999998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546.3264385257357</v>
      </c>
      <c r="E63" s="76">
        <f>E64/117.48</f>
        <v>1473.4993190330267</v>
      </c>
      <c r="F63" s="76">
        <f>F64/12</f>
        <v>3546.6791666666663</v>
      </c>
      <c r="G63" s="77">
        <f>G64/18.26</f>
        <v>5082.858159912375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135629.78+685269.4</f>
        <v>820899.18</v>
      </c>
      <c r="E64" s="65">
        <f>2878.87+128445.12+41782.71</f>
        <v>173106.69999999998</v>
      </c>
      <c r="F64" s="65">
        <f>6062.63+454.43+36043.09</f>
        <v>42560.149999999994</v>
      </c>
      <c r="G64" s="72">
        <f>11874.83+4102.88+57031.66+19803.62</f>
        <v>92812.98999999999</v>
      </c>
      <c r="H64" s="68">
        <f>170.1+(-170.1)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103441.98+45128.22+439183.86+23140.03+91185.35</f>
        <v>702079.4400000001</v>
      </c>
      <c r="E65" s="65">
        <f>7023.9+19324.61+17521.56+6459.27+88150.18+514.27+209.03+1766.8</f>
        <v>140969.62</v>
      </c>
      <c r="F65" s="65">
        <f>3498.64+1594.01+44745.13+70.08+30.62+296.01+976.99+2986.99</f>
        <v>54198.47</v>
      </c>
      <c r="G65" s="69">
        <f>2294.41+975.27+13947.7+6515.02+2721.89+46937.79+1928.23+5687.16+606.64+1777.4</f>
        <v>83391.51</v>
      </c>
      <c r="H65" s="69">
        <f>93.04+39.79+677.4+3.32+131.11</f>
        <v>944.6600000000001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118819.73999999999</v>
      </c>
      <c r="E66" s="76">
        <f>E64-E65</f>
        <v>32137.079999999987</v>
      </c>
      <c r="F66" s="76">
        <f>F64-F65</f>
        <v>-11638.320000000007</v>
      </c>
      <c r="G66" s="78">
        <f>G64-G65</f>
        <v>9421.479999999996</v>
      </c>
      <c r="H66" s="78">
        <f>H64-H65</f>
        <v>-944.6600000000001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135629.78+685269.4</f>
        <v>820899.18</v>
      </c>
      <c r="E67" s="70">
        <f>2907.28+41510.25</f>
        <v>44417.53</v>
      </c>
      <c r="F67" s="70">
        <f>7601.51+454.43+37746.71</f>
        <v>45802.65</v>
      </c>
      <c r="G67" s="71">
        <f>13475.04+4568.01+56358.16+19561.88</f>
        <v>93963.09000000001</v>
      </c>
      <c r="H67" s="71">
        <v>704.64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-128689.16999999998</v>
      </c>
      <c r="F68" s="44">
        <f>F67-F64</f>
        <v>3242.5000000000073</v>
      </c>
      <c r="G68" s="44">
        <f>G67-G64</f>
        <v>1150.1000000000204</v>
      </c>
      <c r="H68" s="44">
        <f>H67-H64</f>
        <v>704.64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f>1+1</f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-123591.92999999996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8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6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2016-03-24T03:46:14Z</dcterms:modified>
  <cp:category/>
  <cp:version/>
  <cp:contentType/>
  <cp:contentStatus/>
</cp:coreProperties>
</file>