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<sst xmlns="http://schemas.openxmlformats.org/spreadsheetml/2006/main" count="294" uniqueCount="189">
  <si>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</si>
  <si>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</si>
  <si>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</si>
  <si>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</si>
  <si>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</si>
  <si>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</si>
  <si>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</si>
  <si>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</si>
  <si>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</si>
  <si>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</si>
  <si>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</si>
  <si>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</si>
  <si>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</si>
  <si>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</si>
  <si>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</si>
  <si>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</si>
  <si>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</si>
  <si>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</si>
  <si>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</si>
  <si>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</si>
  <si>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</si>
  <si>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</si>
  <si>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</si>
  <si>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</si>
  <si>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</si>
  <si>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</si>
  <si>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</si>
  <si>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</si>
  <si>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</si>
  <si>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</si>
  <si>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</si>
  <si>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</si>
  <si>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</si>
  <si>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</si>
  <si>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</si>
  <si>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</si>
  <si>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</si>
  <si>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</si>
  <si>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</si>
  <si>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</si>
  <si>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</si>
  <si>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</si>
  <si>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</si>
  <si>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</si>
  <si>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</si>
  <si>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</si>
  <si>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</si>
  <si>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</si>
  <si>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</si>
  <si>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</si>
  <si>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</si>
  <si>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</si>
  <si>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</si>
  <si>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</si>
  <si>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</si>
  <si>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</si>
  <si>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</si>
  <si>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</si>
  <si>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</si>
  <si>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</si>
  <si>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</si>
  <si>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</si>
  <si>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</si>
  <si>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</si>
  <si>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</si>
  <si>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</si>
  <si>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</si>
  <si>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</si>
  <si>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</si>
  <si>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</si>
  <si>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</si>
  <si>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</si>
  <si>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</si>
  <si>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</si>
  <si>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</si>
  <si>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</si>
  <si>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</si>
  <si>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</si>
  <si>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</si>
  <si>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</si>
  <si>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</si>
  <si>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</si>
  <si>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</si>
  <si>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</si>
  <si>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</si>
  <si>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</si>
  <si>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</si>
  <si>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</si>
  <si>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</si>
  <si>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</si>
  <si>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</si>
  <si>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</si>
  <si>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</si>
  <si>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</si>
  <si>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</si>
  <si>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</si>
  <si>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</si>
  <si>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</si>
  <si>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</si>
  <si>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</si>
  <si>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</si>
  <si>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</si>
  <si>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</si>
  <si>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</si>
  <si>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</si>
  <si>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</si>
  <si>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</si>
  <si>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</si>
  <si>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</si>
  <si>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</si>
  <si>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</si>
  <si>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</si>
  <si>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</si>
  <si>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</si>
  <si>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</si>
  <si>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</si>
  <si>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</si>
  <si>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</si>
  <si>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</si>
  <si>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</si>
  <si>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</si>
  <si>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</si>
  <si>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</si>
  <si>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</si>
  <si>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</si>
  <si>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</si>
  <si>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</si>
  <si>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</si>
  <si>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</si>
  <si>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</si>
  <si>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</si>
  <si>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</si>
  <si>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</si>
  <si>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</si>
  <si>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</si>
  <si>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</si>
  <si>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</si>
  <si>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</si>
  <si>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</si>
  <si>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</si>
  <si>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</si>
  <si>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</si>
  <si>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</si>
  <si>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</si>
  <si>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</si>
  <si>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</si>
  <si>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</si>
  <si>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</si>
  <si>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</si>
  <si>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</si>
  <si>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</si>
  <si>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</si>
  <si>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</si>
  <si>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</si>
  <si>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</si>
  <si>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</si>
  <si>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</si>
  <si>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</si>
  <si>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</si>
  <si>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</si>
  <si>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</si>
  <si>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</si>
  <si>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</si>
  <si>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</si>
  <si>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</si>
  <si>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</si>
  <si>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</si>
  <si>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</si>
  <si>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</si>
  <si>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</si>
  <si>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</si>
  <si>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</si>
  <si>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</si>
  <si>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</si>
  <si>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</si>
  <si>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</si>
  <si>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</si>
  <si>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</si>
  <si>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</si>
  <si>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</si>
  <si>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</si>
  <si>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</si>
  <si>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</si>
  <si>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</si>
  <si>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</si>
  <si>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</si>
  <si>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3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</si>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</sst>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186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8">
        <v>43830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7">
        <v>53183.89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1">
        <v>85497.7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8" t="s">
        <v>23</v>
      </c>
      <c r="E12" s="149"/>
      <c r="F12" s="150"/>
      <c r="G12" s="72">
        <f>G13+G14+G20+G21+G22+G23+G31+G24</f>
        <v>37257.74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9">
        <v>0</v>
      </c>
      <c r="H13" s="5"/>
      <c r="L13" s="115">
        <f>G13+G14+G20+G21+G22+G23+G24-G32</f>
        <v>37257.74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3">
        <f>10701.96+G32</f>
        <v>10701.96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5"/>
      <c r="G15" s="74">
        <f>10023.03+G34</f>
        <v>10023.03</v>
      </c>
      <c r="H15" s="5"/>
    </row>
    <row r="16" spans="1:13" ht="13.5" customHeight="1" thickBot="1">
      <c r="A16" s="4"/>
      <c r="B16" s="6"/>
      <c r="C16" s="3" t="s">
        <v>16</v>
      </c>
      <c r="D16" s="130" t="s">
        <v>150</v>
      </c>
      <c r="E16" s="131"/>
      <c r="F16" s="135"/>
      <c r="G16" s="75">
        <f>15392.99+G37</f>
        <v>15392.99</v>
      </c>
      <c r="H16" s="43"/>
      <c r="M16" s="115">
        <f>G14+G31-G15</f>
        <v>678.9299999999985</v>
      </c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5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53183.89</v>
      </c>
      <c r="H18" s="41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1">
        <f>G18+G15-G17</f>
        <v>63206.92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9">
        <v>19344.06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6" t="s">
        <v>144</v>
      </c>
      <c r="E21" s="137"/>
      <c r="F21" s="138"/>
      <c r="G21" s="58">
        <v>-8816.11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6" t="s">
        <v>145</v>
      </c>
      <c r="E22" s="137"/>
      <c r="F22" s="138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9" t="s">
        <v>146</v>
      </c>
      <c r="E23" s="140"/>
      <c r="F23" s="141"/>
      <c r="G23" s="58">
        <v>16027.83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39" t="s">
        <v>180</v>
      </c>
      <c r="E24" s="140"/>
      <c r="F24" s="141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6" t="s">
        <v>35</v>
      </c>
      <c r="E25" s="137"/>
      <c r="F25" s="138"/>
      <c r="G25" s="70">
        <f>G26+G33</f>
        <v>57945.17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5">
        <v>57945.17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9"/>
      <c r="H30" s="66"/>
      <c r="I30" s="63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0" t="s">
        <v>184</v>
      </c>
      <c r="E32" s="131"/>
      <c r="F32" s="13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52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0" t="s">
        <v>165</v>
      </c>
      <c r="E35" s="131"/>
      <c r="F35" s="13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0" t="s">
        <v>164</v>
      </c>
      <c r="E36" s="131"/>
      <c r="F36" s="13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0" t="s">
        <v>185</v>
      </c>
      <c r="E37" s="131"/>
      <c r="F37" s="13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0" t="s">
        <v>51</v>
      </c>
      <c r="E38" s="131"/>
      <c r="F38" s="135"/>
      <c r="G38" s="60">
        <f>G25+G40</f>
        <v>121152.09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5"/>
      <c r="G40" s="61">
        <f>G19</f>
        <v>63206.92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5"/>
      <c r="G41" s="44">
        <f>G11+G12+G31-G25</f>
        <v>64810.270000000004</v>
      </c>
      <c r="H41" s="44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0</v>
      </c>
      <c r="F45" s="53" t="s">
        <v>136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19344.06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-8816.11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3.19</v>
      </c>
      <c r="F49" s="56" t="s">
        <v>136</v>
      </c>
      <c r="G49" s="54">
        <v>3848006622</v>
      </c>
      <c r="H49" s="55">
        <f>G23</f>
        <v>16027.83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5"/>
      <c r="G50" s="135"/>
      <c r="H50" s="55">
        <f>SUM(H44:H49)</f>
        <v>26555.78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51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3" t="s">
        <v>138</v>
      </c>
      <c r="E52" s="154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3" t="s">
        <v>69</v>
      </c>
      <c r="E53" s="154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53" t="s">
        <v>70</v>
      </c>
      <c r="E54" s="154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3" t="s">
        <v>72</v>
      </c>
      <c r="E55" s="154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2" t="s">
        <v>15</v>
      </c>
      <c r="E57" s="143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2" t="s">
        <v>18</v>
      </c>
      <c r="E58" s="143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2" t="s">
        <v>20</v>
      </c>
      <c r="E59" s="143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2" t="s">
        <v>53</v>
      </c>
      <c r="E60" s="143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2" t="s">
        <v>55</v>
      </c>
      <c r="E61" s="143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6622.339999999999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8"/>
      <c r="F64" s="117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25.553481784279978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14252.71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7630.37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6622.339999999999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14252.71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38">
        <f>E70-E67</f>
        <v>0</v>
      </c>
      <c r="F71" s="38">
        <f>F67-F70</f>
        <v>0</v>
      </c>
      <c r="G71" s="38">
        <f>G67-G70</f>
        <v>0</v>
      </c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1" t="s">
        <v>140</v>
      </c>
      <c r="E72" s="202"/>
      <c r="F72" s="202"/>
      <c r="G72" s="202"/>
      <c r="H72" s="20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7" t="s">
        <v>140</v>
      </c>
      <c r="E73" s="198"/>
      <c r="F73" s="198"/>
      <c r="G73" s="198"/>
      <c r="H73" s="19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51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2"/>
      <c r="F79" s="173"/>
      <c r="G79" s="174"/>
      <c r="H79" s="93">
        <v>223.94</v>
      </c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51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2">
        <v>2</v>
      </c>
      <c r="F81" s="163"/>
      <c r="G81" s="164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5">
        <v>2</v>
      </c>
      <c r="F82" s="166"/>
      <c r="G82" s="167"/>
      <c r="H82" s="113">
        <v>1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69" t="s">
        <v>155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160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9" t="s">
        <v>114</v>
      </c>
      <c r="D89" s="160"/>
      <c r="E89" s="161"/>
    </row>
    <row r="90" spans="1:5" ht="18.75" customHeight="1" thickBot="1">
      <c r="A90" s="25">
        <v>2</v>
      </c>
      <c r="B90" s="4" t="s">
        <v>115</v>
      </c>
      <c r="C90" s="159" t="s">
        <v>116</v>
      </c>
      <c r="D90" s="160"/>
      <c r="E90" s="161"/>
    </row>
    <row r="91" spans="1:5" ht="16.5" customHeight="1" thickBot="1">
      <c r="A91" s="25">
        <v>3</v>
      </c>
      <c r="B91" s="4" t="s">
        <v>117</v>
      </c>
      <c r="C91" s="159" t="s">
        <v>118</v>
      </c>
      <c r="D91" s="160"/>
      <c r="E91" s="161"/>
    </row>
    <row r="92" spans="1:5" ht="13.5" thickBot="1">
      <c r="A92" s="25">
        <v>4</v>
      </c>
      <c r="B92" s="4" t="s">
        <v>16</v>
      </c>
      <c r="C92" s="159" t="s">
        <v>119</v>
      </c>
      <c r="D92" s="160"/>
      <c r="E92" s="161"/>
    </row>
    <row r="93" spans="1:5" ht="24" customHeight="1" thickBot="1">
      <c r="A93" s="25">
        <v>5</v>
      </c>
      <c r="B93" s="4" t="s">
        <v>85</v>
      </c>
      <c r="C93" s="159" t="s">
        <v>120</v>
      </c>
      <c r="D93" s="160"/>
      <c r="E93" s="161"/>
    </row>
    <row r="94" spans="1:5" ht="21" customHeight="1" thickBot="1">
      <c r="A94" s="26">
        <v>6</v>
      </c>
      <c r="B94" s="27" t="s">
        <v>121</v>
      </c>
      <c r="C94" s="159" t="s">
        <v>122</v>
      </c>
      <c r="D94" s="160"/>
      <c r="E94" s="161"/>
    </row>
    <row r="96" spans="2:3" ht="15">
      <c r="B96" s="200" t="s">
        <v>166</v>
      </c>
      <c r="C96" s="200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3859.49</v>
      </c>
      <c r="D98" s="128"/>
      <c r="E98" s="129"/>
      <c r="F98" s="86">
        <f>C98+D98-E98</f>
        <v>3859.49</v>
      </c>
    </row>
    <row r="99" spans="2:6" ht="22.5">
      <c r="B99" s="85" t="s">
        <v>170</v>
      </c>
      <c r="C99" s="78">
        <v>1371.05</v>
      </c>
      <c r="D99" s="128"/>
      <c r="E99" s="129"/>
      <c r="F99" s="86">
        <f>C99+D99-E99</f>
        <v>1371.05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2020-03-17T06:09:46Z</dcterms:modified>
  <cp:category/>
  <cp:version/>
  <cp:contentType/>
  <cp:contentStatus/>
</cp:coreProperties>
</file>