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<sst xmlns="http://schemas.openxmlformats.org/spreadsheetml/2006/main" count="299" uniqueCount="194">
  <si>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</si>
  <si>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</si>
  <si>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</si>
  <si>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</si>
  <si>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</si>
  <si>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</si>
  <si>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</si>
  <si>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</si>
  <si>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</si>
  <si>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</si>
  <si>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</si>
  <si>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</si>
  <si>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</si>
  <si>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</si>
  <si>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</si>
  <si>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</si>
  <si>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</si>
  <si>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</si>
  <si>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</si>
  <si>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</si>
  <si>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</si>
  <si>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</si>
  <si>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</si>
  <si>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</si>
  <si>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</si>
  <si>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</si>
  <si>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</si>
  <si>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</si>
  <si>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</si>
  <si>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</si>
  <si>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</si>
  <si>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</si>
  <si>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</si>
  <si>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</si>
  <si>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</si>
  <si>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</si>
  <si>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</si>
  <si>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</si>
  <si>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</si>
  <si>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</si>
  <si>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</si>
  <si>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</si>
  <si>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</si>
  <si>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</si>
  <si>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</si>
  <si>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</si>
  <si>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</si>
  <si>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</si>
  <si>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</si>
  <si>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</si>
  <si>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</si>
  <si>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</si>
  <si>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</si>
  <si>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</si>
  <si>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</si>
  <si>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</si>
  <si>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</si>
  <si>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</si>
  <si>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</si>
  <si>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</si>
  <si>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</si>
  <si>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</si>
  <si>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</si>
  <si>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</si>
  <si>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</si>
  <si>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</si>
  <si>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</si>
  <si>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</si>
  <si>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</si>
  <si>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</si>
  <si>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</si>
  <si>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</si>
  <si>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</si>
  <si>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</si>
  <si>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</si>
  <si>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</si>
  <si>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</si>
  <si>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</si>
  <si>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</si>
  <si>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</si>
  <si>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</si>
  <si>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</si>
  <si>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</si>
  <si>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</si>
  <si>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</si>
  <si>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</si>
  <si>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</si>
  <si>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</si>
  <si>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</si>
  <si>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</si>
  <si>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</si>
  <si>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</si>
  <si>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</si>
  <si>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</si>
  <si>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</si>
  <si>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</si>
  <si>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</si>
  <si>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</si>
  <si>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</si>
  <si>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</si>
  <si>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</si>
  <si>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</si>
  <si>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</si>
  <si>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</si>
  <si>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</si>
  <si>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</si>
  <si>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</si>
  <si>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</si>
  <si>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</si>
  <si>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</si>
  <si>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</si>
  <si>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</si>
  <si>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</si>
  <si>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</si>
  <si>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</si>
  <si>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</si>
  <si>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</si>
  <si>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</si>
  <si>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</si>
  <si>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</si>
  <si>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</si>
  <si>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</si>
  <si>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</si>
  <si>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</si>
  <si>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</si>
  <si>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</si>
  <si>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</si>
  <si>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</si>
  <si>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</si>
  <si>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</si>
  <si>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</si>
  <si>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</si>
  <si>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</si>
  <si>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</si>
  <si>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</si>
  <si>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</si>
  <si>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</si>
  <si>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</si>
  <si>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</si>
  <si>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</si>
  <si>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</si>
  <si>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</si>
  <si>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</si>
  <si>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</si>
  <si>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</si>
  <si>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</si>
  <si>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</si>
  <si>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</si>
  <si>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</si>
  <si>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</si>
  <si>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</si>
  <si>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</si>
  <si>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</si>
  <si>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</si>
  <si>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</si>
  <si>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</si>
  <si>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</si>
  <si>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</si>
  <si>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</si>
  <si>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</si>
  <si>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</si>
  <si>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</si>
  <si>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</si>
  <si>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</si>
  <si>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</si>
  <si>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</si>
  <si>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</si>
  <si>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</si>
  <si>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</si>
  <si>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</si>
  <si>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</si>
  <si>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</si>
  <si>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</si>
  <si>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</si>
  <si>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</si>
  <si>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</si>
  <si>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</si>
  <si>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</si>
  <si>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</si>
  <si>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</si>
  <si>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</si>
  <si>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</si>
  <si>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</si>
  <si>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</si>
  <si>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</si>
  <si>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</si>
  <si>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</si>
  <si>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</si>
  <si>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</si>
  <si>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</si>
  <si>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</si>
  <si>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</si>
  <si>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</si>
  <si>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47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</si>
</sst>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5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5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9">
          <cell r="C9">
            <v>68.91</v>
          </cell>
          <cell r="F9">
            <v>68.91</v>
          </cell>
          <cell r="I9">
            <v>49.99</v>
          </cell>
        </row>
        <row r="10">
          <cell r="C10">
            <v>180.1</v>
          </cell>
          <cell r="F10">
            <v>180.1</v>
          </cell>
          <cell r="I10">
            <v>131.85</v>
          </cell>
        </row>
        <row r="11">
          <cell r="C11">
            <v>9058.29</v>
          </cell>
          <cell r="F11">
            <v>9006.7</v>
          </cell>
          <cell r="I11">
            <v>5267.09</v>
          </cell>
        </row>
        <row r="13">
          <cell r="F13">
            <v>7005.5</v>
          </cell>
          <cell r="I13">
            <v>4126.79</v>
          </cell>
        </row>
        <row r="15">
          <cell r="F15">
            <v>7630.6</v>
          </cell>
          <cell r="I15">
            <v>4291.56</v>
          </cell>
        </row>
        <row r="17">
          <cell r="F17">
            <v>5229.6</v>
          </cell>
          <cell r="I17">
            <v>3062.2</v>
          </cell>
        </row>
        <row r="19">
          <cell r="C19">
            <v>3148.08</v>
          </cell>
          <cell r="F19">
            <v>3130.59</v>
          </cell>
          <cell r="I19">
            <v>1801.96</v>
          </cell>
        </row>
        <row r="22">
          <cell r="F22">
            <v>7051.74</v>
          </cell>
          <cell r="I22">
            <v>3925.49</v>
          </cell>
        </row>
        <row r="23">
          <cell r="C23">
            <v>9877.39</v>
          </cell>
          <cell r="F23">
            <v>9959.85</v>
          </cell>
          <cell r="I23">
            <v>6404.56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6">
          <cell r="H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8">
      <selection activeCell="H67" sqref="H6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-26565.99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4082.96+3302.87+4312.64+(-52.37)+3958.38</f>
        <v>15604.48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32219.36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1045.92+'[11]Page1'!$F$17</f>
        <v>6275.52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1401.1+'[11]Page1'!$F$13</f>
        <v>8406.6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723.06+'[11]Page1'!$I$13</f>
        <v>4849.85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3958.38+G14-G15</f>
        <v>7515.129999999999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776.99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-26565.99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-22493.13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1328.78+'[11]Page1'!$F$22</f>
        <v>8380.52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1526.12+'[11]Page1'!$F$15</f>
        <v>9156.720000000001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18142.14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539.78+685.71+787.55+723.06+'[11]Page1'!$I$13+'[11]Page1'!$I$15+'[11]Page1'!$I$17+'[11]Page1'!$I$22</f>
        <v>18142.14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f>'[9]Page1'!$H$16</f>
        <v>0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-8423.850000000002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-22493.13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29681.699999999997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776.99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1.59</v>
      </c>
      <c r="F42" s="80" t="s">
        <v>136</v>
      </c>
      <c r="G42" s="60">
        <v>3810334293</v>
      </c>
      <c r="H42" s="61">
        <f>G13</f>
        <v>6275.52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8380.52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9156.720000000001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24589.75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11781.87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962.1283333333334</v>
      </c>
      <c r="G63" s="77">
        <f>G64/18.26</f>
        <v>779.9123767798467</v>
      </c>
      <c r="H63" s="78">
        <f>H64/0.88</f>
        <v>243.72727272727272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f>1516.78+'[11]Page1'!$F$9+'[11]Page1'!$F$23</f>
        <v>11545.54</v>
      </c>
      <c r="G64" s="72">
        <f>1551.14+552.77+'[11]Page1'!$F$11+'[11]Page1'!$F$19</f>
        <v>14241.2</v>
      </c>
      <c r="H64" s="68">
        <f>34.38+'[11]Page1'!$F$10</f>
        <v>214.48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f>223.2+'[11]Page1'!$I$9+'[11]Page1'!$I$23</f>
        <v>6677.75</v>
      </c>
      <c r="G65" s="69">
        <f>246.31+83.5+'[11]Page1'!$I$11+'[11]Page1'!$I$19</f>
        <v>7398.860000000001</v>
      </c>
      <c r="H65" s="69">
        <f>10.89+'[11]Page1'!$I$10</f>
        <v>142.74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4867.790000000001</v>
      </c>
      <c r="G66" s="78">
        <f>G64-G65</f>
        <v>6842.34</v>
      </c>
      <c r="H66" s="78">
        <f>H64-H65</f>
        <v>71.73999999999998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f>1716.19+'[11]Page1'!$C$23+'[11]Page1'!$C$9</f>
        <v>11662.49</v>
      </c>
      <c r="G67" s="71">
        <f>1793.49+634.97+'[11]Page1'!$C$11+'[11]Page1'!$C$19</f>
        <v>14634.83</v>
      </c>
      <c r="H67" s="71">
        <f>'[11]Page1'!$C$10</f>
        <v>180.1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116.94999999999891</v>
      </c>
      <c r="G68" s="44">
        <f>G67-G64</f>
        <v>393.6299999999992</v>
      </c>
      <c r="H68" s="44">
        <f>H67-H64</f>
        <v>-34.379999999999995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476.1999999999981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2016-03-22T04:27:34Z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