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<sst xmlns="http://schemas.openxmlformats.org/spreadsheetml/2006/main" count="285" uniqueCount="180">
  <si>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</si>
  <si>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</si>
  <si>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</si>
  <si>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</si>
  <si>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</si>
  <si>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</si>
  <si>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</si>
  <si>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</si>
  <si>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</si>
  <si>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</si>
  <si>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</si>
  <si>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</si>
  <si>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</si>
  <si>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</si>
  <si>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</si>
  <si>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</si>
  <si>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</si>
  <si>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</si>
  <si>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</si>
  <si>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</si>
  <si>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</si>
  <si>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</si>
  <si>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</si>
  <si>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</si>
  <si>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</si>
  <si>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</si>
  <si>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</si>
  <si>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</si>
  <si>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</si>
  <si>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</si>
  <si>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</si>
  <si>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</si>
  <si>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</si>
  <si>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</si>
  <si>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</si>
  <si>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</si>
  <si>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</si>
  <si>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</si>
  <si>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</si>
  <si>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</si>
  <si>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</si>
  <si>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</si>
  <si>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</si>
  <si>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</si>
  <si>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</si>
  <si>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</si>
  <si>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</si>
  <si>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</si>
  <si>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</si>
  <si>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</si>
  <si>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</si>
  <si>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</si>
  <si>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</si>
  <si>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</si>
  <si>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</si>
  <si>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</si>
  <si>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</si>
  <si>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</si>
  <si>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</si>
  <si>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</si>
  <si>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</si>
  <si>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</si>
  <si>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</si>
  <si>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</si>
  <si>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</si>
  <si>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</si>
  <si>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</si>
  <si>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</si>
  <si>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</si>
  <si>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</si>
  <si>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</si>
  <si>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</si>
  <si>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</si>
  <si>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</si>
  <si>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</si>
  <si>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</si>
  <si>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</si>
  <si>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</si>
  <si>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</si>
  <si>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</si>
  <si>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</si>
  <si>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</si>
  <si>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</si>
  <si>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</si>
  <si>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</si>
  <si>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</si>
  <si>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</si>
  <si>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</si>
  <si>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</si>
  <si>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</si>
  <si>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</si>
  <si>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</si>
  <si>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</si>
  <si>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</si>
  <si>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</si>
  <si>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</si>
  <si>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</si>
  <si>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</si>
  <si>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</si>
  <si>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</si>
  <si>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</si>
  <si>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</si>
  <si>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</si>
  <si>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</si>
  <si>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</si>
  <si>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</si>
  <si>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</si>
  <si>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</si>
  <si>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</si>
  <si>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</si>
  <si>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</si>
  <si>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</si>
  <si>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</si>
  <si>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</si>
  <si>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</si>
  <si>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</si>
  <si>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</si>
  <si>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</si>
  <si>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</si>
  <si>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</si>
  <si>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</si>
  <si>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</si>
  <si>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</si>
  <si>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</si>
  <si>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</si>
  <si>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</si>
  <si>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</si>
  <si>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</si>
  <si>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</si>
  <si>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</si>
  <si>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</si>
  <si>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</si>
  <si>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</si>
  <si>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</si>
  <si>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</si>
  <si>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</si>
  <si>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</si>
  <si>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</si>
  <si>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</si>
  <si>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</si>
  <si>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</si>
  <si>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</si>
  <si>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</si>
  <si>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</si>
  <si>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</si>
  <si>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</si>
  <si>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</si>
  <si>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</si>
  <si>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</si>
  <si>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</si>
  <si>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</si>
  <si>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</si>
  <si>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</si>
  <si>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</si>
  <si>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</si>
  <si>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</si>
  <si>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</si>
  <si>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</si>
  <si>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</si>
  <si>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</si>
  <si>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</si>
  <si>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</si>
  <si>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</si>
  <si>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</si>
  <si>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</si>
  <si>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</si>
  <si>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</si>
  <si>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</si>
  <si>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</si>
  <si>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</si>
  <si>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</si>
  <si>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</si>
  <si>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</si>
  <si>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</si>
  <si>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</si>
  <si>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</si>
  <si>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</si>
  <si>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</si>
  <si>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                                                                                                                                                                     за 2015  год</t>
  </si>
  <si>
    <t>кв. 12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</si>
</sst>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40">
      <selection activeCell="E41" sqref="E4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12221.87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254.29+816.02+383.4+130.95+401.4+440.32</f>
        <v>2426.38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38365.08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654.18+4213.32</f>
        <v>4867.5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5199.4+1039.88</f>
        <v>6239.28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97.97+746.75+389.65+1012.4+3853.04</f>
        <v>6099.8099999999995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401.4+G14-G15</f>
        <v>540.8699999999999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12221.87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18321.68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986.16+4771.74</f>
        <v>5757.9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5663.1+1132.62</f>
        <v>6795.72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336.86+1684.3</f>
        <v>2021.1599999999999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10569.6+2113.92</f>
        <v>12683.52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37120.5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3674.46+7843.92+2798.87+4078.92+3853.04+1254.94+461.22+1518+695.34+798.62+237.5+746.75</f>
        <v>27961.579999999998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369.22+792.11+273.42+424.07+389.65+126.12+97.97+31.73+106.71+92.91+199.16+61.63</f>
        <v>2964.6999999999994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f>964.55+2058.07+721.96+1107.78+1012.4+329.46</f>
        <v>6194.219999999999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49342.37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18321.68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3670.959999999999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0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3.21</v>
      </c>
      <c r="F42" s="80" t="s">
        <v>136</v>
      </c>
      <c r="G42" s="60">
        <v>3810334293</v>
      </c>
      <c r="H42" s="61">
        <f>G13</f>
        <v>4867.5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5757.9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6795.72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2021.1599999999999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12683.52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32125.8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6582.200000000003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86.99747101651826</v>
      </c>
      <c r="E63" s="76">
        <f>E64/117.48</f>
        <v>136.78609124957438</v>
      </c>
      <c r="F63" s="76">
        <f>F64/12</f>
        <v>324.09916666666663</v>
      </c>
      <c r="G63" s="77">
        <f>G64/18.26</f>
        <v>448.91128148959467</v>
      </c>
      <c r="H63" s="78">
        <f>H64/0.88</f>
        <v>196.52272727272728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21597.8+109122.86</f>
        <v>130720.66</v>
      </c>
      <c r="E64" s="65">
        <f>12194.59+469.13+3405.91</f>
        <v>16069.63</v>
      </c>
      <c r="F64" s="65">
        <f>610.95+74.06+3204.18</f>
        <v>3889.1899999999996</v>
      </c>
      <c r="G64" s="72">
        <f>1070.42+365.69+5011.7+1749.31</f>
        <v>8197.119999999999</v>
      </c>
      <c r="H64" s="68">
        <f>145.2+27.74</f>
        <v>172.94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7618.62+19102.49+82799.75+2034.83+15354.34</f>
        <v>126910.03</v>
      </c>
      <c r="E65" s="65">
        <f>316.81+2485.99+638.5+1358.09+8713.68+31.26+84.93+405.97</f>
        <v>14035.23</v>
      </c>
      <c r="F65" s="65">
        <f>111.26+379.73+2569.34+5.5+14.78+59.51+48.43+475.76</f>
        <v>3664.3100000000004</v>
      </c>
      <c r="G65" s="69">
        <f>67.98+208.03+1374.42+195.9+601.96+4034.87+91.93+810.15+31.17+271.15</f>
        <v>7687.5599999999995</v>
      </c>
      <c r="H65" s="69">
        <f>10.79+29.66+126.31+3.45</f>
        <v>170.20999999999998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3810.6300000000047</v>
      </c>
      <c r="E66" s="76">
        <f>E64-E65</f>
        <v>2034.3999999999996</v>
      </c>
      <c r="F66" s="76">
        <f>F64-F65</f>
        <v>224.8799999999992</v>
      </c>
      <c r="G66" s="78">
        <f>G64-G65</f>
        <v>509.5599999999995</v>
      </c>
      <c r="H66" s="78">
        <f>H64-H65</f>
        <v>2.730000000000018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21597.8+109122.86</f>
        <v>130720.66</v>
      </c>
      <c r="E67" s="70">
        <f>473.76+12173.21+3262.43</f>
        <v>15909.4</v>
      </c>
      <c r="F67" s="70">
        <f>653.38+74.06+3240.95</f>
        <v>3968.39</v>
      </c>
      <c r="G67" s="71">
        <f>1122.74+380.61+5002.44+1746.16</f>
        <v>8251.949999999999</v>
      </c>
      <c r="H67" s="71">
        <f>145.2</f>
        <v>145.2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-160.22999999999956</v>
      </c>
      <c r="F68" s="44">
        <f>F67-F64</f>
        <v>79.20000000000027</v>
      </c>
      <c r="G68" s="44">
        <f>G67-G64</f>
        <v>54.82999999999993</v>
      </c>
      <c r="H68" s="44">
        <f>H67-H64</f>
        <v>-27.74000000000001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179</v>
      </c>
      <c r="F73" s="104"/>
      <c r="G73" s="108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-53.93999999999937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2016-03-24T06:58:06Z</dcterms:modified>
  <cp:category/>
  <cp:version/>
  <cp:contentType/>
  <cp:contentStatus/>
</cp:coreProperties>
</file>