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<sst xmlns="http://schemas.openxmlformats.org/spreadsheetml/2006/main" count="122" uniqueCount="82">
  <si>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</si>
  <si>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</si>
  <si>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</si>
  <si>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</si>
  <si>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</si>
  <si>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</si>
  <si>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</si>
  <si>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</si>
  <si>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</si>
  <si>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</si>
  <si>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</si>
  <si>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</si>
  <si>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</si>
  <si>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</si>
  <si>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</si>
  <si>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</si>
  <si>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</si>
  <si>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</si>
  <si>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</si>
  <si>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</si>
  <si>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</si>
  <si>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</si>
  <si>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</si>
  <si>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</si>
  <si>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</si>
  <si>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</si>
  <si>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</si>
  <si>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</si>
  <si>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</si>
  <si>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</si>
  <si>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</si>
  <si>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</si>
  <si>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</si>
  <si>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</si>
  <si>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</si>
  <si>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</si>
  <si>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</si>
  <si>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</si>
  <si>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</si>
  <si>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</si>
  <si>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</si>
  <si>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</si>
  <si>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</si>
  <si>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</si>
  <si>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</si>
  <si>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</si>
  <si>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</si>
  <si>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участок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</si>
  <si>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</si>
  <si>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</si>
  <si>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</si>
  <si>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</si>
  <si>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</si>
  <si>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</si>
  <si>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</si>
  <si>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</si>
  <si>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</si>
  <si>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</si>
  <si>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</si>
  <si>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Очистка козырька от снега</t>
  </si>
  <si>
    <t>Очистка козырька от  мусора</t>
  </si>
  <si>
    <t>Планируемые работы по статье "ремонт жилья"</t>
  </si>
  <si>
    <t>ЛЕНИНА</t>
  </si>
  <si>
    <t>Ленина</t>
  </si>
  <si>
    <t>Очистка козырьков от мусора</t>
  </si>
  <si>
    <t>задолженность населения</t>
  </si>
  <si>
    <t>январь</t>
  </si>
  <si>
    <t>Содержание выполненных работ</t>
  </si>
  <si>
    <t xml:space="preserve">Сумма выполненных работ, руб. </t>
  </si>
  <si>
    <t>2 шт.</t>
  </si>
  <si>
    <t xml:space="preserve">Установка замка, проушин на черд. люк </t>
  </si>
  <si>
    <t>2,38 м2</t>
  </si>
  <si>
    <t>Остекление</t>
  </si>
  <si>
    <t>устройство козырьков над подъездами</t>
  </si>
  <si>
    <t>Сумма выполненных работ</t>
  </si>
  <si>
    <t>№ 115  по ул. Ленина</t>
  </si>
  <si>
    <t>2 шт/4 шт</t>
  </si>
  <si>
    <t>0,18 м2</t>
  </si>
  <si>
    <t>Шишкевич Мария Анатольевна 89041456730</t>
  </si>
  <si>
    <t>Чистка подвала</t>
  </si>
  <si>
    <t>Устройство 1-го козырька</t>
  </si>
  <si>
    <t>июнь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</si>
</sst>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2" fontId="0" fillId="0" borderId="8" xfId="0" applyNumberFormat="1" applyBorder="1" applyAlignment="1">
      <alignment horizontal="right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9" fillId="0" borderId="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28">
      <selection activeCell="G35" sqref="G3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2" t="s">
        <v>0</v>
      </c>
      <c r="B1" s="102"/>
      <c r="C1" s="102"/>
      <c r="D1" s="102"/>
      <c r="E1" s="102"/>
      <c r="F1" s="102"/>
      <c r="G1" s="102"/>
      <c r="H1" s="102"/>
      <c r="I1" s="1"/>
      <c r="J1" s="1"/>
      <c r="K1" s="1"/>
      <c r="L1" s="1"/>
      <c r="M1" s="1"/>
    </row>
    <row r="2" spans="1:13" ht="21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3"/>
      <c r="J2" s="3"/>
      <c r="K2" s="3"/>
      <c r="L2" s="3"/>
      <c r="M2" s="3"/>
    </row>
    <row r="3" spans="1:13" ht="21.75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3"/>
      <c r="J3" s="3"/>
      <c r="K3" s="3"/>
      <c r="L3" s="3"/>
      <c r="M3" s="3"/>
    </row>
    <row r="4" spans="1:13" ht="18.75" customHeight="1">
      <c r="A4" s="103" t="s">
        <v>75</v>
      </c>
      <c r="B4" s="103"/>
      <c r="C4" s="103"/>
      <c r="D4" s="103"/>
      <c r="E4" s="103"/>
      <c r="F4" s="103"/>
      <c r="G4" s="103"/>
      <c r="H4" s="103"/>
      <c r="I4" s="3"/>
      <c r="J4" s="3"/>
      <c r="K4" s="3"/>
      <c r="L4" s="3"/>
      <c r="M4" s="3"/>
    </row>
    <row r="5" spans="1:13" ht="23.25" customHeight="1">
      <c r="A5" s="105" t="s">
        <v>3</v>
      </c>
      <c r="B5" s="105"/>
      <c r="C5" s="105"/>
      <c r="D5" s="105"/>
      <c r="E5" s="105"/>
      <c r="F5" s="105"/>
      <c r="G5" s="105"/>
      <c r="H5" s="10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62</v>
      </c>
      <c r="C7" s="11">
        <v>115</v>
      </c>
      <c r="D7" s="12"/>
    </row>
    <row r="8" spans="2:4" ht="27.75" customHeight="1">
      <c r="B8" s="13" t="s">
        <v>4</v>
      </c>
      <c r="C8" s="122">
        <v>1324.2</v>
      </c>
      <c r="D8" s="14" t="s">
        <v>5</v>
      </c>
    </row>
    <row r="9" spans="2:4" ht="17.25" customHeight="1">
      <c r="B9" s="13" t="s">
        <v>6</v>
      </c>
      <c r="C9" s="122">
        <v>1230.1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106" t="s">
        <v>10</v>
      </c>
      <c r="E12" s="107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108">
        <v>36429.05</v>
      </c>
      <c r="E13" s="109"/>
      <c r="F13" s="25">
        <f>23702.05+8142.86</f>
        <v>31844.91</v>
      </c>
      <c r="G13" s="12">
        <f>D13-F13</f>
        <v>4584.140000000003</v>
      </c>
      <c r="H13" s="12"/>
    </row>
    <row r="14" spans="1:8" ht="18" customHeight="1">
      <c r="A14" s="22"/>
      <c r="B14" s="23" t="s">
        <v>16</v>
      </c>
      <c r="C14" s="24" t="s">
        <v>15</v>
      </c>
      <c r="D14" s="108">
        <v>31520.88</v>
      </c>
      <c r="E14" s="109"/>
      <c r="F14" s="25">
        <f>20322.29+6959.82</f>
        <v>27282.11</v>
      </c>
      <c r="G14" s="12">
        <f>D14-F14</f>
        <v>4238.77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36429.05</v>
      </c>
      <c r="E17" s="35">
        <f>D17</f>
        <v>36429.05</v>
      </c>
      <c r="F17" s="35">
        <f>F13</f>
        <v>31844.91</v>
      </c>
      <c r="G17" s="23" t="s">
        <v>65</v>
      </c>
      <c r="H17" s="12">
        <f>D17-F17</f>
        <v>4584.140000000003</v>
      </c>
    </row>
    <row r="18" spans="1:8" ht="25.5">
      <c r="A18" s="33"/>
      <c r="B18" s="34" t="s">
        <v>24</v>
      </c>
      <c r="C18" s="24" t="s">
        <v>15</v>
      </c>
      <c r="D18" s="35">
        <v>34332.6</v>
      </c>
      <c r="E18" s="35">
        <f>D18</f>
        <v>34332.6</v>
      </c>
      <c r="F18" s="35">
        <f>21995.55+7580.52</f>
        <v>29576.07</v>
      </c>
      <c r="G18" s="23" t="s">
        <v>65</v>
      </c>
      <c r="H18" s="12">
        <f>D18-F18</f>
        <v>4756.529999999999</v>
      </c>
    </row>
    <row r="19" spans="1:8" ht="25.5">
      <c r="A19" s="33"/>
      <c r="B19" s="34" t="s">
        <v>25</v>
      </c>
      <c r="C19" s="24" t="s">
        <v>15</v>
      </c>
      <c r="D19" s="35">
        <v>64077.84</v>
      </c>
      <c r="E19" s="35">
        <f>D19</f>
        <v>64077.84</v>
      </c>
      <c r="F19" s="35">
        <f>41127.92+14148.3</f>
        <v>55276.22</v>
      </c>
      <c r="G19" s="23" t="s">
        <v>65</v>
      </c>
      <c r="H19" s="12">
        <f>D19-F19</f>
        <v>8801.619999999995</v>
      </c>
    </row>
    <row r="20" spans="1:8" ht="25.5">
      <c r="A20" s="33"/>
      <c r="B20" s="34" t="s">
        <v>26</v>
      </c>
      <c r="C20" s="24" t="s">
        <v>15</v>
      </c>
      <c r="D20" s="35">
        <v>10211.04</v>
      </c>
      <c r="E20" s="35">
        <f>D20</f>
        <v>10211.04</v>
      </c>
      <c r="F20" s="35">
        <f>6513.98+2254.57</f>
        <v>8768.55</v>
      </c>
      <c r="G20" s="23" t="s">
        <v>65</v>
      </c>
      <c r="H20" s="12">
        <f>D20-F20</f>
        <v>1442.4900000000016</v>
      </c>
    </row>
    <row r="21" spans="1:8" ht="25.5">
      <c r="A21" s="33"/>
      <c r="B21" s="34" t="s">
        <v>27</v>
      </c>
      <c r="C21" s="24" t="s">
        <v>15</v>
      </c>
      <c r="D21" s="35">
        <v>31157.38</v>
      </c>
      <c r="E21" s="35">
        <f>D21</f>
        <v>31157.38</v>
      </c>
      <c r="F21" s="35">
        <f>19832.31+6965.76</f>
        <v>26798.07</v>
      </c>
      <c r="G21" s="23" t="s">
        <v>65</v>
      </c>
      <c r="H21" s="12">
        <f>D21-F21</f>
        <v>4359.310000000001</v>
      </c>
    </row>
    <row r="22" spans="1:7" s="30" customFormat="1" ht="15.75">
      <c r="A22" s="26" t="s">
        <v>28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29</v>
      </c>
      <c r="E23" s="35"/>
      <c r="F23" s="35" t="s">
        <v>30</v>
      </c>
      <c r="G23" s="35" t="s">
        <v>31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31520.88</v>
      </c>
      <c r="E24" s="39"/>
      <c r="F24" s="40">
        <f>H52</f>
        <v>0</v>
      </c>
      <c r="G24" s="39">
        <f>D24-F24</f>
        <v>31520.88</v>
      </c>
      <c r="H24" s="41"/>
      <c r="I24" s="42"/>
      <c r="J24" s="42"/>
      <c r="K24" s="42"/>
    </row>
    <row r="25" spans="1:8" ht="12.75">
      <c r="A25" s="22"/>
      <c r="B25" s="23" t="s">
        <v>32</v>
      </c>
      <c r="C25" s="24" t="s">
        <v>15</v>
      </c>
      <c r="D25" s="35"/>
      <c r="E25" s="35"/>
      <c r="F25" s="35"/>
      <c r="G25" s="14">
        <f>H29</f>
        <v>41467.078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33</v>
      </c>
      <c r="C27" s="24" t="s">
        <v>15</v>
      </c>
      <c r="D27" s="35"/>
      <c r="E27" s="35"/>
      <c r="F27" s="47"/>
      <c r="G27" s="47"/>
      <c r="H27" s="47">
        <f>G24-G14-G13-G37</f>
        <v>20016.928</v>
      </c>
      <c r="I27" s="43"/>
    </row>
    <row r="28" spans="1:9" ht="45.75" customHeight="1">
      <c r="A28" s="22"/>
      <c r="B28" s="46" t="s">
        <v>34</v>
      </c>
      <c r="C28" s="24" t="s">
        <v>15</v>
      </c>
      <c r="D28" s="35"/>
      <c r="E28" s="35"/>
      <c r="F28" s="47"/>
      <c r="G28" s="47"/>
      <c r="H28" s="14">
        <v>21450.15</v>
      </c>
      <c r="I28" s="43"/>
    </row>
    <row r="29" spans="1:9" ht="40.5" customHeight="1">
      <c r="A29" s="22"/>
      <c r="B29" s="46" t="s">
        <v>35</v>
      </c>
      <c r="C29" s="24" t="s">
        <v>15</v>
      </c>
      <c r="D29" s="35"/>
      <c r="E29" s="35"/>
      <c r="F29" s="47"/>
      <c r="G29" s="35"/>
      <c r="H29" s="14">
        <f>H27+H28</f>
        <v>41467.078</v>
      </c>
      <c r="I29" s="43"/>
    </row>
    <row r="30" spans="1:13" ht="18" customHeight="1">
      <c r="A30" s="110" t="s">
        <v>58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25.5" customHeight="1">
      <c r="A31" s="89" t="s">
        <v>47</v>
      </c>
      <c r="B31" s="65" t="s">
        <v>38</v>
      </c>
      <c r="C31" s="65" t="s">
        <v>39</v>
      </c>
      <c r="D31" s="65" t="s">
        <v>48</v>
      </c>
      <c r="E31" s="65" t="s">
        <v>49</v>
      </c>
      <c r="F31" s="66" t="s">
        <v>50</v>
      </c>
      <c r="G31" s="67" t="s">
        <v>74</v>
      </c>
      <c r="H31" s="65" t="s">
        <v>51</v>
      </c>
      <c r="I31" s="65" t="s">
        <v>52</v>
      </c>
      <c r="J31" s="65" t="s">
        <v>53</v>
      </c>
      <c r="K31" s="65" t="s">
        <v>54</v>
      </c>
      <c r="L31" s="68" t="s">
        <v>55</v>
      </c>
      <c r="M31" s="69" t="s">
        <v>56</v>
      </c>
    </row>
    <row r="32" spans="1:13" ht="44.25" customHeight="1">
      <c r="A32" s="77" t="s">
        <v>45</v>
      </c>
      <c r="B32" s="78" t="s">
        <v>63</v>
      </c>
      <c r="C32" s="79">
        <v>115</v>
      </c>
      <c r="D32" s="71"/>
      <c r="E32" s="70" t="s">
        <v>59</v>
      </c>
      <c r="F32" s="79">
        <v>2.32</v>
      </c>
      <c r="G32" s="95">
        <v>128.412</v>
      </c>
      <c r="H32" s="72">
        <v>54.635999999999996</v>
      </c>
      <c r="I32" s="72"/>
      <c r="J32" s="73">
        <v>41726</v>
      </c>
      <c r="K32" s="74" t="s">
        <v>57</v>
      </c>
      <c r="L32" s="75">
        <v>41726</v>
      </c>
      <c r="M32" s="76"/>
    </row>
    <row r="33" spans="1:13" ht="44.25" customHeight="1">
      <c r="A33" s="72" t="s">
        <v>45</v>
      </c>
      <c r="B33" s="70" t="s">
        <v>63</v>
      </c>
      <c r="C33" s="71">
        <v>115</v>
      </c>
      <c r="D33" s="71">
        <v>30</v>
      </c>
      <c r="E33" s="70" t="s">
        <v>70</v>
      </c>
      <c r="F33" s="70" t="s">
        <v>76</v>
      </c>
      <c r="G33" s="72">
        <v>2226.16</v>
      </c>
      <c r="H33" s="72">
        <v>902.15</v>
      </c>
      <c r="I33" s="72"/>
      <c r="J33" s="73">
        <v>41759</v>
      </c>
      <c r="K33" s="74" t="s">
        <v>57</v>
      </c>
      <c r="L33" s="73">
        <v>41759</v>
      </c>
      <c r="M33" s="76">
        <v>13</v>
      </c>
    </row>
    <row r="34" spans="1:13" ht="44.25" customHeight="1">
      <c r="A34" s="72" t="s">
        <v>45</v>
      </c>
      <c r="B34" s="70" t="s">
        <v>63</v>
      </c>
      <c r="C34" s="71">
        <v>115</v>
      </c>
      <c r="D34" s="71"/>
      <c r="E34" s="70" t="s">
        <v>60</v>
      </c>
      <c r="F34" s="70" t="s">
        <v>69</v>
      </c>
      <c r="G34" s="72">
        <v>49.22</v>
      </c>
      <c r="H34" s="72">
        <v>11.69</v>
      </c>
      <c r="I34" s="72"/>
      <c r="J34" s="73">
        <v>41789</v>
      </c>
      <c r="K34" s="74" t="s">
        <v>57</v>
      </c>
      <c r="L34" s="75">
        <v>41789</v>
      </c>
      <c r="M34" s="76">
        <v>29</v>
      </c>
    </row>
    <row r="35" spans="1:13" ht="44.25" customHeight="1">
      <c r="A35" s="72" t="s">
        <v>45</v>
      </c>
      <c r="B35" s="70" t="s">
        <v>63</v>
      </c>
      <c r="C35" s="71">
        <v>115</v>
      </c>
      <c r="D35" s="71">
        <v>1</v>
      </c>
      <c r="E35" s="99" t="s">
        <v>64</v>
      </c>
      <c r="F35" s="70" t="s">
        <v>71</v>
      </c>
      <c r="G35" s="72">
        <v>51.18</v>
      </c>
      <c r="H35" s="72">
        <v>17.31</v>
      </c>
      <c r="I35" s="72"/>
      <c r="J35" s="73">
        <v>41912</v>
      </c>
      <c r="K35" s="74" t="s">
        <v>57</v>
      </c>
      <c r="L35" s="75">
        <v>41892</v>
      </c>
      <c r="M35" s="76">
        <v>110</v>
      </c>
    </row>
    <row r="36" spans="1:13" ht="43.5" customHeight="1">
      <c r="A36" s="96" t="s">
        <v>45</v>
      </c>
      <c r="B36" s="97" t="s">
        <v>63</v>
      </c>
      <c r="C36" s="98">
        <v>115</v>
      </c>
      <c r="D36" s="98">
        <v>2</v>
      </c>
      <c r="E36" s="97" t="s">
        <v>72</v>
      </c>
      <c r="F36" s="70" t="s">
        <v>77</v>
      </c>
      <c r="G36" s="72">
        <v>226.07</v>
      </c>
      <c r="H36" s="72">
        <v>60.21</v>
      </c>
      <c r="I36" s="72">
        <v>102.35</v>
      </c>
      <c r="J36" s="73">
        <v>42003</v>
      </c>
      <c r="K36" s="74" t="s">
        <v>57</v>
      </c>
      <c r="L36" s="75">
        <v>41992</v>
      </c>
      <c r="M36" s="76">
        <v>207</v>
      </c>
    </row>
    <row r="37" spans="1:13" ht="18" customHeight="1">
      <c r="A37" s="80"/>
      <c r="B37" s="85" t="s">
        <v>46</v>
      </c>
      <c r="C37" s="82"/>
      <c r="D37" s="87"/>
      <c r="E37" s="88"/>
      <c r="F37" s="81"/>
      <c r="G37" s="44">
        <f>SUM(G32:G36)</f>
        <v>2681.0419999999995</v>
      </c>
      <c r="H37" s="80"/>
      <c r="I37" s="80"/>
      <c r="J37" s="83"/>
      <c r="K37" s="84"/>
      <c r="L37" s="83"/>
      <c r="M37" s="80"/>
    </row>
    <row r="38" spans="1:13" ht="18" customHeight="1">
      <c r="A38" s="110" t="s">
        <v>61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45" customHeight="1">
      <c r="A39" s="54" t="s">
        <v>37</v>
      </c>
      <c r="B39" s="55" t="s">
        <v>38</v>
      </c>
      <c r="C39" s="55" t="s">
        <v>39</v>
      </c>
      <c r="D39" s="56" t="s">
        <v>40</v>
      </c>
      <c r="E39" s="57" t="s">
        <v>41</v>
      </c>
      <c r="F39" s="55" t="s">
        <v>42</v>
      </c>
      <c r="G39" s="58" t="s">
        <v>43</v>
      </c>
      <c r="H39" s="100" t="s">
        <v>44</v>
      </c>
      <c r="I39" s="101" t="s">
        <v>55</v>
      </c>
      <c r="J39" s="112" t="s">
        <v>67</v>
      </c>
      <c r="K39" s="113" t="s">
        <v>68</v>
      </c>
      <c r="L39" s="86"/>
      <c r="M39" s="86"/>
    </row>
    <row r="40" spans="1:13" ht="45" customHeight="1">
      <c r="A40" s="114" t="s">
        <v>45</v>
      </c>
      <c r="B40" s="115" t="s">
        <v>63</v>
      </c>
      <c r="C40" s="116">
        <v>115</v>
      </c>
      <c r="D40" s="116">
        <v>1</v>
      </c>
      <c r="E40" s="117"/>
      <c r="F40" s="117" t="s">
        <v>73</v>
      </c>
      <c r="G40" s="118" t="s">
        <v>66</v>
      </c>
      <c r="H40" s="119">
        <v>4111.41</v>
      </c>
      <c r="I40" s="120">
        <v>42031</v>
      </c>
      <c r="J40" s="115" t="s">
        <v>80</v>
      </c>
      <c r="K40" s="115">
        <v>4111.41</v>
      </c>
      <c r="L40" s="86"/>
      <c r="M40" s="86"/>
    </row>
    <row r="41" spans="1:13" ht="45" customHeight="1">
      <c r="A41" s="59" t="s">
        <v>45</v>
      </c>
      <c r="B41" s="60" t="s">
        <v>63</v>
      </c>
      <c r="C41" s="61">
        <v>115</v>
      </c>
      <c r="D41" s="61">
        <v>2</v>
      </c>
      <c r="E41" s="62" t="s">
        <v>78</v>
      </c>
      <c r="F41" s="62" t="s">
        <v>79</v>
      </c>
      <c r="G41" s="63" t="s">
        <v>81</v>
      </c>
      <c r="H41" s="64"/>
      <c r="I41" s="121"/>
      <c r="J41" s="60"/>
      <c r="K41" s="115"/>
      <c r="L41" s="86"/>
      <c r="M41" s="86"/>
    </row>
    <row r="42" spans="1:13" ht="18" customHeight="1">
      <c r="A42" s="90"/>
      <c r="B42" s="94" t="s">
        <v>46</v>
      </c>
      <c r="C42" s="91"/>
      <c r="D42" s="91"/>
      <c r="E42" s="92"/>
      <c r="F42" s="92"/>
      <c r="G42" s="93"/>
      <c r="H42" s="94">
        <f>SUM(H40:H41)</f>
        <v>4111.41</v>
      </c>
      <c r="I42" s="86"/>
      <c r="J42" s="86"/>
      <c r="K42" s="86"/>
      <c r="L42" s="86"/>
      <c r="M42" s="86"/>
    </row>
    <row r="43" spans="1:13" ht="18" customHeight="1">
      <c r="A43" s="80"/>
      <c r="B43" s="111"/>
      <c r="C43" s="111"/>
      <c r="D43" s="111"/>
      <c r="E43" s="111"/>
      <c r="F43" s="81"/>
      <c r="G43" s="80"/>
      <c r="H43" s="44"/>
      <c r="I43" s="80"/>
      <c r="J43" s="83"/>
      <c r="K43" s="84"/>
      <c r="L43" s="83"/>
      <c r="M43" s="80"/>
    </row>
    <row r="44" spans="1:13" s="45" customFormat="1" ht="15.75">
      <c r="A44" s="49"/>
      <c r="B44" s="48"/>
      <c r="C44" s="28"/>
      <c r="D44" s="49"/>
      <c r="E44" s="49"/>
      <c r="F44" s="49"/>
      <c r="G44" s="48"/>
      <c r="H44" s="49"/>
      <c r="I44" s="49"/>
      <c r="J44" s="49"/>
      <c r="K44" s="49"/>
      <c r="L44" s="49"/>
      <c r="M44" s="49"/>
    </row>
    <row r="45" spans="1:13" s="45" customFormat="1" ht="15.75">
      <c r="A45" s="104" t="s">
        <v>36</v>
      </c>
      <c r="B45" s="104"/>
      <c r="C45" s="104"/>
      <c r="D45" s="104"/>
      <c r="E45" s="104"/>
      <c r="F45" s="104"/>
      <c r="G45" s="104"/>
      <c r="H45" s="104"/>
      <c r="I45" s="104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30"/>
      <c r="J51" s="30"/>
      <c r="K51" s="30"/>
      <c r="L51" s="30"/>
      <c r="M51" s="30"/>
    </row>
    <row r="52" spans="1:13" ht="17.25" customHeight="1">
      <c r="A52" s="30"/>
      <c r="B52" s="30"/>
      <c r="C52" s="51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5" spans="2:7" ht="12.75">
      <c r="B55" s="52"/>
      <c r="C55" s="52"/>
      <c r="D55" s="52"/>
      <c r="E55" s="52"/>
      <c r="F55" s="52"/>
      <c r="G55" s="52"/>
    </row>
  </sheetData>
  <mergeCells count="12">
    <mergeCell ref="A45:I45"/>
    <mergeCell ref="A5:H5"/>
    <mergeCell ref="D12:E12"/>
    <mergeCell ref="D13:E13"/>
    <mergeCell ref="D14:E14"/>
    <mergeCell ref="A30:M30"/>
    <mergeCell ref="A38:M38"/>
    <mergeCell ref="B43:E4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2015-04-02T09:20:01Z</dcterms:modified>
  <cp:category/>
  <cp:version/>
  <cp:contentType/>
  <cp:contentStatus/>
</cp:coreProperties>
</file>