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<sst xmlns="http://schemas.openxmlformats.org/spreadsheetml/2006/main" count="302" uniqueCount="195">
  <si>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</si>
  <si>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</si>
  <si>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</si>
  <si>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</si>
  <si>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</si>
  <si>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</si>
  <si>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</si>
  <si>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</si>
  <si>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</si>
  <si>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</si>
  <si>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</si>
  <si>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</si>
  <si>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</si>
  <si>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</si>
  <si>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</si>
  <si>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</si>
  <si>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</si>
  <si>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</si>
  <si>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</si>
  <si>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</si>
  <si>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</si>
  <si>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</si>
  <si>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</si>
  <si>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</si>
  <si>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</si>
  <si>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</si>
  <si>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</si>
  <si>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</si>
  <si>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</si>
  <si>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</si>
  <si>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</si>
  <si>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</si>
  <si>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</si>
  <si>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</si>
  <si>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</si>
  <si>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</si>
  <si>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</si>
  <si>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</si>
  <si>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</si>
  <si>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</si>
  <si>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</si>
  <si>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</si>
  <si>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</si>
  <si>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</si>
  <si>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</si>
  <si>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</si>
  <si>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</si>
  <si>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</si>
  <si>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</si>
  <si>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</si>
  <si>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</si>
  <si>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</si>
  <si>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</si>
  <si>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</si>
  <si>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</si>
  <si>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</si>
  <si>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</si>
  <si>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</si>
  <si>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</si>
  <si>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</si>
  <si>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</si>
  <si>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</si>
  <si>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</si>
  <si>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</si>
  <si>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</si>
  <si>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</si>
  <si>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</si>
  <si>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</si>
  <si>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</si>
  <si>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</si>
  <si>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</si>
  <si>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</si>
  <si>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</si>
  <si>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</si>
  <si>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</si>
  <si>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</si>
  <si>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</si>
  <si>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</si>
  <si>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</si>
  <si>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</si>
  <si>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</si>
  <si>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</si>
  <si>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</si>
  <si>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</si>
  <si>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</si>
  <si>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</si>
  <si>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</si>
  <si>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</si>
  <si>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</si>
  <si>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</si>
  <si>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</si>
  <si>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</si>
  <si>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</si>
  <si>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</si>
  <si>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</si>
  <si>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</si>
  <si>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</si>
  <si>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</si>
  <si>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</si>
  <si>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</si>
  <si>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</si>
  <si>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</si>
  <si>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</si>
  <si>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</si>
  <si>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</si>
  <si>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</si>
  <si>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</si>
  <si>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</si>
  <si>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</si>
  <si>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</si>
  <si>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</si>
  <si>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</si>
  <si>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</si>
  <si>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</si>
  <si>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</si>
  <si>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</si>
  <si>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</si>
  <si>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</si>
  <si>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</si>
  <si>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</si>
  <si>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</si>
  <si>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</si>
  <si>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</si>
  <si>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</si>
  <si>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</si>
  <si>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</si>
  <si>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</si>
  <si>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</si>
  <si>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</si>
  <si>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</si>
  <si>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</si>
  <si>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</si>
  <si>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</si>
  <si>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</si>
  <si>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</si>
  <si>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</si>
  <si>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</si>
  <si>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</si>
  <si>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</si>
  <si>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</si>
  <si>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</si>
  <si>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</si>
  <si>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</si>
  <si>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</si>
  <si>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</si>
  <si>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</si>
  <si>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</si>
  <si>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</si>
  <si>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</si>
  <si>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</si>
  <si>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</si>
  <si>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</si>
  <si>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</si>
  <si>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</si>
  <si>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</si>
  <si>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</si>
  <si>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</si>
  <si>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</si>
  <si>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</si>
  <si>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</si>
  <si>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</si>
  <si>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</si>
  <si>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</si>
  <si>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</si>
  <si>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</si>
  <si>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</si>
  <si>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</si>
  <si>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</si>
  <si>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</si>
  <si>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</si>
  <si>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</si>
  <si>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</si>
  <si>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</si>
  <si>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</si>
  <si>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</si>
  <si>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</si>
  <si>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</si>
  <si>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</si>
  <si>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</si>
  <si>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</si>
  <si>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</si>
  <si>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</si>
  <si>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</si>
  <si>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</si>
  <si>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</si>
  <si>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</si>
  <si>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</si>
  <si>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</si>
  <si>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</si>
  <si>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</si>
  <si>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</si>
  <si>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</si>
  <si>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</si>
  <si>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Парижской Коммуны,48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</si>
  <si>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2,3,4,5,6,7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</si>
</sst>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7" t="s">
        <v>193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7"/>
      <c r="E3" s="168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108">
        <v>43465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6" t="s">
        <v>0</v>
      </c>
      <c r="B8" s="35" t="s">
        <v>1</v>
      </c>
      <c r="C8" s="37" t="s">
        <v>2</v>
      </c>
      <c r="D8" s="170" t="s">
        <v>3</v>
      </c>
      <c r="E8" s="171"/>
      <c r="F8" s="172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7" t="s">
        <v>15</v>
      </c>
      <c r="E9" s="168"/>
      <c r="F9" s="178"/>
      <c r="G9" s="21">
        <v>0</v>
      </c>
      <c r="H9" s="5"/>
      <c r="L9" s="124">
        <f>G13+G14+G20+G21+G22+G23+G24-G32</f>
        <v>30335.280000000002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7" t="s">
        <v>18</v>
      </c>
      <c r="E10" s="168"/>
      <c r="F10" s="178"/>
      <c r="G10" s="58">
        <v>5144.11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7" t="s">
        <v>20</v>
      </c>
      <c r="E11" s="168"/>
      <c r="F11" s="178"/>
      <c r="G11" s="77">
        <v>77072.52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89" t="s">
        <v>23</v>
      </c>
      <c r="E12" s="190"/>
      <c r="F12" s="191"/>
      <c r="G12" s="78">
        <f>G13+G14+G20+G21+G22+G23+G31+G24</f>
        <v>30335.280000000002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3" t="s">
        <v>26</v>
      </c>
      <c r="E13" s="144"/>
      <c r="F13" s="145"/>
      <c r="G13" s="60">
        <v>7773.12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3" t="s">
        <v>29</v>
      </c>
      <c r="E14" s="144"/>
      <c r="F14" s="145"/>
      <c r="G14" s="79">
        <f>5206.56+G32</f>
        <v>5206.56</v>
      </c>
      <c r="H14" s="5"/>
    </row>
    <row r="15" spans="1:8" ht="26.25" customHeight="1" thickBot="1">
      <c r="A15" s="4"/>
      <c r="B15" s="6"/>
      <c r="C15" s="3" t="s">
        <v>16</v>
      </c>
      <c r="D15" s="143" t="s">
        <v>151</v>
      </c>
      <c r="E15" s="144"/>
      <c r="F15" s="145"/>
      <c r="G15" s="80">
        <f>3586.45+G34</f>
        <v>3586.45</v>
      </c>
      <c r="H15" s="5"/>
    </row>
    <row r="16" spans="1:13" ht="13.5" customHeight="1" thickBot="1">
      <c r="A16" s="4"/>
      <c r="B16" s="6"/>
      <c r="C16" s="3" t="s">
        <v>16</v>
      </c>
      <c r="D16" s="143" t="s">
        <v>152</v>
      </c>
      <c r="E16" s="144"/>
      <c r="F16" s="145"/>
      <c r="G16" s="81">
        <f>15885.11+G37</f>
        <v>15885.11</v>
      </c>
      <c r="H16" s="44"/>
      <c r="M16" s="124">
        <f>G14+G31-G15</f>
        <v>1620.1100000000006</v>
      </c>
    </row>
    <row r="17" spans="1:8" ht="13.5" customHeight="1" thickBot="1">
      <c r="A17" s="4"/>
      <c r="B17" s="6"/>
      <c r="C17" s="3" t="s">
        <v>16</v>
      </c>
      <c r="D17" s="143" t="s">
        <v>153</v>
      </c>
      <c r="E17" s="144"/>
      <c r="F17" s="145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3" t="s">
        <v>18</v>
      </c>
      <c r="E18" s="144"/>
      <c r="F18" s="145"/>
      <c r="G18" s="13">
        <f>G10</f>
        <v>5144.11</v>
      </c>
      <c r="H18" s="42"/>
    </row>
    <row r="19" spans="1:8" ht="27" customHeight="1" thickBot="1">
      <c r="A19" s="4"/>
      <c r="B19" s="6"/>
      <c r="C19" s="3" t="s">
        <v>16</v>
      </c>
      <c r="D19" s="143" t="s">
        <v>55</v>
      </c>
      <c r="E19" s="144"/>
      <c r="F19" s="145"/>
      <c r="G19" s="65">
        <f>G18+G15-G17</f>
        <v>8730.56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2" t="s">
        <v>32</v>
      </c>
      <c r="E20" s="193"/>
      <c r="F20" s="194"/>
      <c r="G20" s="60">
        <v>9411.12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7" t="s">
        <v>146</v>
      </c>
      <c r="E21" s="168"/>
      <c r="F21" s="178"/>
      <c r="G21" s="59">
        <v>7944.48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7" t="s">
        <v>147</v>
      </c>
      <c r="E22" s="168"/>
      <c r="F22" s="178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86" t="s">
        <v>148</v>
      </c>
      <c r="E23" s="187"/>
      <c r="F23" s="188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86" t="s">
        <v>186</v>
      </c>
      <c r="E24" s="187"/>
      <c r="F24" s="18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7" t="s">
        <v>35</v>
      </c>
      <c r="E25" s="168"/>
      <c r="F25" s="178"/>
      <c r="G25" s="76">
        <f>G26+G33</f>
        <v>22013.82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9" t="s">
        <v>38</v>
      </c>
      <c r="E26" s="190"/>
      <c r="F26" s="191"/>
      <c r="G26" s="71">
        <v>22013.82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3" t="s">
        <v>41</v>
      </c>
      <c r="E27" s="144"/>
      <c r="F27" s="14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3" t="s">
        <v>44</v>
      </c>
      <c r="E28" s="144"/>
      <c r="F28" s="145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3" t="s">
        <v>47</v>
      </c>
      <c r="E29" s="144"/>
      <c r="F29" s="145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3"/>
      <c r="E30" s="144"/>
      <c r="F30" s="145"/>
      <c r="G30" s="97"/>
      <c r="H30" s="72"/>
      <c r="I30" s="69"/>
    </row>
    <row r="31" spans="1:9" ht="13.5" customHeight="1" thickBot="1">
      <c r="A31" s="4"/>
      <c r="B31" s="12"/>
      <c r="C31" s="3"/>
      <c r="D31" s="143" t="s">
        <v>166</v>
      </c>
      <c r="E31" s="144"/>
      <c r="F31" s="144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3" t="s">
        <v>191</v>
      </c>
      <c r="E32" s="144"/>
      <c r="F32" s="144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3" t="s">
        <v>167</v>
      </c>
      <c r="E33" s="144"/>
      <c r="F33" s="144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3" t="s">
        <v>181</v>
      </c>
      <c r="E34" s="144"/>
      <c r="F34" s="195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3" t="s">
        <v>169</v>
      </c>
      <c r="E35" s="144"/>
      <c r="F35" s="144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3" t="s">
        <v>168</v>
      </c>
      <c r="E36" s="144"/>
      <c r="F36" s="144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3" t="s">
        <v>192</v>
      </c>
      <c r="E37" s="144"/>
      <c r="F37" s="144"/>
      <c r="G37" s="125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3" t="s">
        <v>51</v>
      </c>
      <c r="E38" s="144"/>
      <c r="F38" s="145"/>
      <c r="G38" s="61">
        <f>G25+G40</f>
        <v>30744.379999999997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3" t="s">
        <v>53</v>
      </c>
      <c r="E39" s="144"/>
      <c r="F39" s="145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3" t="s">
        <v>55</v>
      </c>
      <c r="E40" s="144"/>
      <c r="F40" s="145"/>
      <c r="G40" s="65">
        <f>G19</f>
        <v>8730.56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3" t="s">
        <v>57</v>
      </c>
      <c r="E41" s="144"/>
      <c r="F41" s="145"/>
      <c r="G41" s="45">
        <f>G11+G12+G31-G25</f>
        <v>85393.98000000001</v>
      </c>
      <c r="H41" s="45"/>
    </row>
    <row r="42" spans="1:8" ht="38.25" customHeight="1" thickBot="1">
      <c r="A42" s="140" t="s">
        <v>58</v>
      </c>
      <c r="B42" s="141"/>
      <c r="C42" s="141"/>
      <c r="D42" s="141"/>
      <c r="E42" s="141"/>
      <c r="F42" s="174"/>
      <c r="G42" s="141"/>
      <c r="H42" s="176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3.18</v>
      </c>
      <c r="F45" s="54" t="s">
        <v>190</v>
      </c>
      <c r="G45" s="55">
        <v>3837002062</v>
      </c>
      <c r="H45" s="56">
        <f>G13</f>
        <v>7773.12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9411.12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7944.48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96"/>
      <c r="G50" s="145"/>
      <c r="H50" s="56">
        <f>SUM(H44:H49)</f>
        <v>25128.72</v>
      </c>
    </row>
    <row r="51" spans="1:8" ht="19.5" customHeight="1" thickBot="1">
      <c r="A51" s="140" t="s">
        <v>64</v>
      </c>
      <c r="B51" s="141"/>
      <c r="C51" s="141"/>
      <c r="D51" s="141"/>
      <c r="E51" s="141"/>
      <c r="F51" s="141"/>
      <c r="G51" s="141"/>
      <c r="H51" s="142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29" t="s">
        <v>138</v>
      </c>
      <c r="E52" s="130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29" t="s">
        <v>69</v>
      </c>
      <c r="E53" s="130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29" t="s">
        <v>70</v>
      </c>
      <c r="E54" s="130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29" t="s">
        <v>72</v>
      </c>
      <c r="E55" s="130"/>
      <c r="F55" s="112">
        <v>0</v>
      </c>
      <c r="G55" s="110"/>
      <c r="H55" s="113"/>
    </row>
    <row r="56" spans="1:8" ht="18.75" customHeight="1" thickBot="1">
      <c r="A56" s="146" t="s">
        <v>73</v>
      </c>
      <c r="B56" s="147"/>
      <c r="C56" s="147"/>
      <c r="D56" s="147"/>
      <c r="E56" s="147"/>
      <c r="F56" s="147"/>
      <c r="G56" s="147"/>
      <c r="H56" s="148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7" t="s">
        <v>15</v>
      </c>
      <c r="E57" s="128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7" t="s">
        <v>18</v>
      </c>
      <c r="E58" s="128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7" t="s">
        <v>20</v>
      </c>
      <c r="E59" s="128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7" t="s">
        <v>53</v>
      </c>
      <c r="E60" s="128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7" t="s">
        <v>55</v>
      </c>
      <c r="E61" s="128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9" t="s">
        <v>57</v>
      </c>
      <c r="E62" s="150"/>
      <c r="F62" s="52">
        <f>D69+E69+F69+G69+H69</f>
        <v>-3728.8800000000006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164.2345299145299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2401.93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6130.81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-3728.8800000000006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2316.96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84.9699999999998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7" t="s">
        <v>142</v>
      </c>
      <c r="E72" s="138"/>
      <c r="F72" s="138"/>
      <c r="G72" s="138"/>
      <c r="H72" s="13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1" t="s">
        <v>142</v>
      </c>
      <c r="E73" s="152"/>
      <c r="F73" s="152"/>
      <c r="G73" s="152"/>
      <c r="H73" s="15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0" t="s">
        <v>100</v>
      </c>
      <c r="B75" s="141"/>
      <c r="C75" s="141"/>
      <c r="D75" s="141"/>
      <c r="E75" s="141"/>
      <c r="F75" s="141"/>
      <c r="G75" s="141"/>
      <c r="H75" s="142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4" t="s">
        <v>175</v>
      </c>
      <c r="F76" s="135"/>
      <c r="G76" s="136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4"/>
      <c r="F77" s="135"/>
      <c r="G77" s="136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4"/>
      <c r="F78" s="135"/>
      <c r="G78" s="136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4"/>
      <c r="F79" s="155"/>
      <c r="G79" s="156"/>
      <c r="H79" s="103">
        <f>D71+E71+F71+G71+H71</f>
        <v>84.9699999999998</v>
      </c>
    </row>
    <row r="80" spans="1:8" ht="25.5" customHeight="1" thickBot="1">
      <c r="A80" s="140" t="s">
        <v>106</v>
      </c>
      <c r="B80" s="141"/>
      <c r="C80" s="141"/>
      <c r="D80" s="141"/>
      <c r="E80" s="141"/>
      <c r="F80" s="141"/>
      <c r="G80" s="141"/>
      <c r="H80" s="142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79" t="s">
        <v>194</v>
      </c>
      <c r="F81" s="180"/>
      <c r="G81" s="181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79" t="s">
        <v>194</v>
      </c>
      <c r="F82" s="180"/>
      <c r="G82" s="181"/>
      <c r="H82" s="122">
        <v>6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3" t="s">
        <v>112</v>
      </c>
      <c r="E83" s="183" t="s">
        <v>159</v>
      </c>
      <c r="F83" s="184"/>
      <c r="G83" s="184"/>
      <c r="H83" s="185"/>
    </row>
    <row r="84" ht="12.75">
      <c r="A84" s="1"/>
    </row>
    <row r="85" ht="12.75">
      <c r="A85" s="1"/>
    </row>
    <row r="86" spans="1:8" ht="38.25" customHeight="1">
      <c r="A86" s="182" t="s">
        <v>164</v>
      </c>
      <c r="B86" s="182"/>
      <c r="C86" s="182"/>
      <c r="D86" s="182"/>
      <c r="E86" s="182"/>
      <c r="F86" s="182"/>
      <c r="G86" s="182"/>
      <c r="H86" s="18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1" t="s">
        <v>114</v>
      </c>
      <c r="D89" s="132"/>
      <c r="E89" s="133"/>
    </row>
    <row r="90" spans="1:5" ht="18.75" customHeight="1" thickBot="1">
      <c r="A90" s="26">
        <v>2</v>
      </c>
      <c r="B90" s="4" t="s">
        <v>115</v>
      </c>
      <c r="C90" s="131" t="s">
        <v>116</v>
      </c>
      <c r="D90" s="132"/>
      <c r="E90" s="133"/>
    </row>
    <row r="91" spans="1:5" ht="16.5" customHeight="1" thickBot="1">
      <c r="A91" s="26">
        <v>3</v>
      </c>
      <c r="B91" s="4" t="s">
        <v>117</v>
      </c>
      <c r="C91" s="131" t="s">
        <v>118</v>
      </c>
      <c r="D91" s="132"/>
      <c r="E91" s="133"/>
    </row>
    <row r="92" spans="1:5" ht="13.5" thickBot="1">
      <c r="A92" s="26">
        <v>4</v>
      </c>
      <c r="B92" s="4" t="s">
        <v>16</v>
      </c>
      <c r="C92" s="131" t="s">
        <v>119</v>
      </c>
      <c r="D92" s="132"/>
      <c r="E92" s="133"/>
    </row>
    <row r="93" spans="1:5" ht="24" customHeight="1" thickBot="1">
      <c r="A93" s="26">
        <v>5</v>
      </c>
      <c r="B93" s="4" t="s">
        <v>85</v>
      </c>
      <c r="C93" s="131" t="s">
        <v>120</v>
      </c>
      <c r="D93" s="132"/>
      <c r="E93" s="133"/>
    </row>
    <row r="94" spans="1:5" ht="21" customHeight="1" thickBot="1">
      <c r="A94" s="27">
        <v>6</v>
      </c>
      <c r="B94" s="28" t="s">
        <v>121</v>
      </c>
      <c r="C94" s="131" t="s">
        <v>122</v>
      </c>
      <c r="D94" s="132"/>
      <c r="E94" s="133"/>
    </row>
    <row r="96" spans="2:3" ht="15">
      <c r="B96" s="126" t="s">
        <v>170</v>
      </c>
      <c r="C96" s="126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2019-03-20T02:54:36Z</dcterms:modified>
  <cp:category/>
  <cp:version/>
  <cp:contentType/>
  <cp:contentStatus/>
</cp:coreProperties>
</file>