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<sst xmlns="http://schemas.openxmlformats.org/spreadsheetml/2006/main" count="114" uniqueCount="81">
  <si>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</si>
  <si>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</si>
  <si>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</si>
  <si>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</si>
  <si>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</si>
  <si>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</si>
  <si>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</si>
  <si>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</si>
  <si>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</si>
  <si>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</si>
  <si>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</si>
  <si>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</si>
  <si>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</si>
  <si>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</si>
  <si>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</si>
  <si>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</si>
  <si>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</si>
  <si>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</si>
  <si>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</si>
  <si>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</si>
  <si>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</si>
  <si>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</si>
  <si>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</si>
  <si>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</si>
  <si>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</si>
  <si>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</si>
  <si>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</si>
  <si>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</si>
  <si>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</si>
  <si>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</si>
  <si>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</si>
  <si>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</si>
  <si>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</si>
  <si>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</si>
  <si>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</si>
  <si>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</si>
  <si>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</si>
  <si>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</si>
  <si>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</si>
  <si>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</si>
  <si>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</si>
  <si>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</si>
  <si>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</si>
  <si>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</si>
  <si>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</si>
  <si>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</si>
  <si>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</si>
  <si>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</si>
  <si>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</si>
  <si>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</si>
  <si>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</si>
  <si>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</si>
  <si>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</si>
  <si>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</si>
  <si>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</si>
  <si>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</si>
  <si>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</si>
  <si>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</si>
  <si>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</si>
  <si>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</si>
  <si>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</si>
  <si>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</si>
  <si>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</si>
  <si>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</si>
  <si>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</si>
  <si>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погашение задолженности</t>
  </si>
  <si>
    <t>июнь</t>
  </si>
  <si>
    <t>жильцы</t>
  </si>
  <si>
    <t>ФРУНЗЕ</t>
  </si>
  <si>
    <t>Фрунзе</t>
  </si>
  <si>
    <t>№ 6 по ул. Фрунзе</t>
  </si>
  <si>
    <t>Укрепление пола в подъезде</t>
  </si>
  <si>
    <t>1,2 м2</t>
  </si>
  <si>
    <t>Смена пола в подъезде</t>
  </si>
  <si>
    <t>1,6 м2</t>
  </si>
  <si>
    <t>Смена полов</t>
  </si>
  <si>
    <t xml:space="preserve">4,2 м2 </t>
  </si>
  <si>
    <t>Дмитриевой М.Д.</t>
  </si>
  <si>
    <t xml:space="preserve">Устройство отмостки </t>
  </si>
  <si>
    <t>Текущий ремонт подъезда</t>
  </si>
  <si>
    <t>февраль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</si>
</sst>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21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2" fontId="18" fillId="0" borderId="3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workbookViewId="0" topLeftCell="A29">
      <selection activeCell="F38" sqref="F38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8" t="s">
        <v>0</v>
      </c>
      <c r="B1" s="88"/>
      <c r="C1" s="88"/>
      <c r="D1" s="88"/>
      <c r="E1" s="88"/>
      <c r="F1" s="88"/>
      <c r="G1" s="88"/>
      <c r="H1" s="88"/>
      <c r="I1" s="1"/>
      <c r="J1" s="1"/>
      <c r="K1" s="1"/>
      <c r="L1" s="1"/>
      <c r="M1" s="1"/>
    </row>
    <row r="2" spans="1:13" ht="21" customHeight="1">
      <c r="A2" s="89" t="s">
        <v>1</v>
      </c>
      <c r="B2" s="89"/>
      <c r="C2" s="89"/>
      <c r="D2" s="89"/>
      <c r="E2" s="89"/>
      <c r="F2" s="89"/>
      <c r="G2" s="89"/>
      <c r="H2" s="89"/>
      <c r="I2" s="3"/>
      <c r="J2" s="3"/>
      <c r="K2" s="3"/>
      <c r="L2" s="3"/>
      <c r="M2" s="3"/>
    </row>
    <row r="3" spans="1:13" ht="21.75" customHeight="1">
      <c r="A3" s="89" t="s">
        <v>2</v>
      </c>
      <c r="B3" s="89"/>
      <c r="C3" s="89"/>
      <c r="D3" s="89"/>
      <c r="E3" s="89"/>
      <c r="F3" s="89"/>
      <c r="G3" s="89"/>
      <c r="H3" s="89"/>
      <c r="I3" s="3"/>
      <c r="J3" s="3"/>
      <c r="K3" s="3"/>
      <c r="L3" s="3"/>
      <c r="M3" s="3"/>
    </row>
    <row r="4" spans="1:13" ht="18.75" customHeight="1">
      <c r="A4" s="89" t="s">
        <v>70</v>
      </c>
      <c r="B4" s="89"/>
      <c r="C4" s="89"/>
      <c r="D4" s="89"/>
      <c r="E4" s="89"/>
      <c r="F4" s="89"/>
      <c r="G4" s="89"/>
      <c r="H4" s="89"/>
      <c r="I4" s="3"/>
      <c r="J4" s="3"/>
      <c r="K4" s="3"/>
      <c r="L4" s="3"/>
      <c r="M4" s="3"/>
    </row>
    <row r="5" spans="1:13" ht="23.25" customHeight="1">
      <c r="A5" s="91" t="s">
        <v>3</v>
      </c>
      <c r="B5" s="91"/>
      <c r="C5" s="91"/>
      <c r="D5" s="91"/>
      <c r="E5" s="91"/>
      <c r="F5" s="91"/>
      <c r="G5" s="91"/>
      <c r="H5" s="91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68</v>
      </c>
      <c r="C7" s="11">
        <v>6</v>
      </c>
      <c r="D7" s="12"/>
    </row>
    <row r="8" spans="2:4" ht="27" customHeight="1">
      <c r="B8" s="13" t="s">
        <v>4</v>
      </c>
      <c r="C8" s="81">
        <v>782.5</v>
      </c>
      <c r="D8" s="14" t="s">
        <v>5</v>
      </c>
    </row>
    <row r="9" spans="2:4" ht="26.25" customHeight="1">
      <c r="B9" s="13" t="s">
        <v>6</v>
      </c>
      <c r="C9" s="81">
        <v>718.7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2" t="s">
        <v>10</v>
      </c>
      <c r="E11" s="93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4">
        <v>10571.55</v>
      </c>
      <c r="E12" s="95"/>
      <c r="F12" s="25">
        <f>9713.94+1276.22</f>
        <v>10990.16</v>
      </c>
      <c r="G12" s="12">
        <f>D12-F12</f>
        <v>-418.6100000000006</v>
      </c>
      <c r="H12" s="12"/>
    </row>
    <row r="13" spans="1:8" ht="18" customHeight="1">
      <c r="A13" s="22"/>
      <c r="B13" s="23" t="s">
        <v>16</v>
      </c>
      <c r="C13" s="24" t="s">
        <v>15</v>
      </c>
      <c r="D13" s="94">
        <v>18331.68</v>
      </c>
      <c r="E13" s="95"/>
      <c r="F13" s="25">
        <f>16677.44+2028.37</f>
        <v>18705.809999999998</v>
      </c>
      <c r="G13" s="12">
        <f>D13-F13</f>
        <v>-374.1299999999974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10571.55</v>
      </c>
      <c r="E16" s="35">
        <f>D16</f>
        <v>10571.55</v>
      </c>
      <c r="F16" s="35">
        <f>F12</f>
        <v>10990.16</v>
      </c>
      <c r="G16" s="23" t="s">
        <v>65</v>
      </c>
      <c r="H16" s="12">
        <f>D16-F16</f>
        <v>-418.6100000000006</v>
      </c>
    </row>
    <row r="17" spans="1:8" ht="25.5">
      <c r="A17" s="33"/>
      <c r="B17" s="34" t="s">
        <v>24</v>
      </c>
      <c r="C17" s="24" t="s">
        <v>15</v>
      </c>
      <c r="D17" s="35">
        <v>19966.8</v>
      </c>
      <c r="E17" s="35">
        <f>D17</f>
        <v>19966.8</v>
      </c>
      <c r="F17" s="35">
        <f>18154.33+2209.33</f>
        <v>20363.660000000003</v>
      </c>
      <c r="G17" s="23" t="s">
        <v>65</v>
      </c>
      <c r="H17" s="12">
        <f>D17-F17</f>
        <v>-396.8600000000042</v>
      </c>
    </row>
    <row r="18" spans="1:8" ht="25.5">
      <c r="A18" s="33"/>
      <c r="B18" s="34" t="s">
        <v>25</v>
      </c>
      <c r="C18" s="24" t="s">
        <v>15</v>
      </c>
      <c r="D18" s="35">
        <v>37265.76</v>
      </c>
      <c r="E18" s="35">
        <f>D18</f>
        <v>37265.76</v>
      </c>
      <c r="F18" s="35">
        <f>33873.1+4123.44</f>
        <v>37996.54</v>
      </c>
      <c r="G18" s="23" t="s">
        <v>65</v>
      </c>
      <c r="H18" s="12">
        <f>D18-F18</f>
        <v>-730.7799999999988</v>
      </c>
    </row>
    <row r="19" spans="1:8" ht="25.5">
      <c r="A19" s="33"/>
      <c r="B19" s="34" t="s">
        <v>26</v>
      </c>
      <c r="C19" s="24" t="s">
        <v>15</v>
      </c>
      <c r="D19" s="35">
        <v>5938.56</v>
      </c>
      <c r="E19" s="35">
        <f>D19</f>
        <v>5938.56</v>
      </c>
      <c r="F19" s="35">
        <f>5399.58+657.07</f>
        <v>6056.65</v>
      </c>
      <c r="G19" s="23" t="s">
        <v>65</v>
      </c>
      <c r="H19" s="12">
        <f>D19-F19</f>
        <v>-118.08999999999924</v>
      </c>
    </row>
    <row r="20" spans="1:8" ht="25.5">
      <c r="A20" s="33"/>
      <c r="B20" s="34" t="s">
        <v>27</v>
      </c>
      <c r="C20" s="24" t="s">
        <v>15</v>
      </c>
      <c r="D20" s="35">
        <v>17384.88</v>
      </c>
      <c r="E20" s="35">
        <f>D20</f>
        <v>17384.88</v>
      </c>
      <c r="F20" s="35">
        <f>15688.23+1923.62</f>
        <v>17611.85</v>
      </c>
      <c r="G20" s="23" t="s">
        <v>65</v>
      </c>
      <c r="H20" s="12">
        <f>D20-F20</f>
        <v>-226.96999999999753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18331.68</v>
      </c>
      <c r="E23" s="39"/>
      <c r="F23" s="40">
        <f>H51</f>
        <v>0</v>
      </c>
      <c r="G23" s="39">
        <f>D23-F23</f>
        <v>18331.68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32914.299999999996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G23-G13-G12-G34</f>
        <v>15776.839999999998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17137.46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32914.299999999996</v>
      </c>
      <c r="I28" s="43"/>
    </row>
    <row r="29" spans="1:13" ht="18" customHeight="1">
      <c r="A29" s="96" t="s">
        <v>37</v>
      </c>
      <c r="B29" s="96"/>
      <c r="C29" s="96"/>
      <c r="D29" s="96"/>
      <c r="E29" s="96"/>
      <c r="F29" s="96"/>
      <c r="G29" s="96"/>
      <c r="H29" s="96"/>
      <c r="I29" s="96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69</v>
      </c>
      <c r="C31" s="65">
        <v>6</v>
      </c>
      <c r="D31" s="65">
        <v>9</v>
      </c>
      <c r="E31" s="66" t="s">
        <v>71</v>
      </c>
      <c r="F31" s="66" t="s">
        <v>72</v>
      </c>
      <c r="G31" s="67">
        <v>292.29</v>
      </c>
      <c r="H31" s="67">
        <v>79.6</v>
      </c>
      <c r="I31" s="67"/>
      <c r="J31" s="68">
        <v>41882</v>
      </c>
      <c r="K31" s="69" t="s">
        <v>50</v>
      </c>
      <c r="L31" s="70">
        <v>41873</v>
      </c>
      <c r="M31" s="98">
        <v>50</v>
      </c>
    </row>
    <row r="32" spans="1:13" ht="48.75" customHeight="1">
      <c r="A32" s="67" t="s">
        <v>64</v>
      </c>
      <c r="B32" s="66" t="s">
        <v>69</v>
      </c>
      <c r="C32" s="65">
        <v>6</v>
      </c>
      <c r="D32" s="65">
        <v>2</v>
      </c>
      <c r="E32" s="66" t="s">
        <v>73</v>
      </c>
      <c r="F32" s="66" t="s">
        <v>74</v>
      </c>
      <c r="G32" s="67">
        <v>384</v>
      </c>
      <c r="H32" s="67">
        <v>100</v>
      </c>
      <c r="I32" s="67"/>
      <c r="J32" s="68">
        <v>41912</v>
      </c>
      <c r="K32" s="69" t="s">
        <v>50</v>
      </c>
      <c r="L32" s="70">
        <v>41904</v>
      </c>
      <c r="M32" s="98">
        <v>73</v>
      </c>
    </row>
    <row r="33" spans="1:13" ht="38.25" customHeight="1">
      <c r="A33" s="67" t="s">
        <v>64</v>
      </c>
      <c r="B33" s="66" t="s">
        <v>69</v>
      </c>
      <c r="C33" s="65">
        <v>6</v>
      </c>
      <c r="D33" s="65">
        <v>2</v>
      </c>
      <c r="E33" s="66" t="s">
        <v>75</v>
      </c>
      <c r="F33" s="66" t="s">
        <v>76</v>
      </c>
      <c r="G33" s="67">
        <v>2671.29</v>
      </c>
      <c r="H33" s="67">
        <v>658.1</v>
      </c>
      <c r="I33" s="67">
        <v>1026.53</v>
      </c>
      <c r="J33" s="68">
        <v>41943</v>
      </c>
      <c r="K33" s="69" t="s">
        <v>50</v>
      </c>
      <c r="L33" s="70">
        <v>41927</v>
      </c>
      <c r="M33" s="98">
        <v>78</v>
      </c>
    </row>
    <row r="34" spans="1:13" ht="18" customHeight="1">
      <c r="A34" s="53"/>
      <c r="B34" s="54" t="s">
        <v>52</v>
      </c>
      <c r="C34" s="103"/>
      <c r="D34" s="103"/>
      <c r="E34" s="54"/>
      <c r="F34" s="54"/>
      <c r="G34" s="104">
        <f>SUM(G31:G33)</f>
        <v>3347.58</v>
      </c>
      <c r="H34" s="53"/>
      <c r="I34" s="53"/>
      <c r="J34" s="55"/>
      <c r="K34" s="56"/>
      <c r="L34" s="55"/>
      <c r="M34" s="53"/>
    </row>
    <row r="35" spans="1:13" ht="18" customHeight="1">
      <c r="A35" s="96" t="s">
        <v>53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45" customHeight="1">
      <c r="A36" s="71" t="s">
        <v>54</v>
      </c>
      <c r="B36" s="72" t="s">
        <v>39</v>
      </c>
      <c r="C36" s="72" t="s">
        <v>40</v>
      </c>
      <c r="D36" s="73" t="s">
        <v>55</v>
      </c>
      <c r="E36" s="74" t="s">
        <v>56</v>
      </c>
      <c r="F36" s="72" t="s">
        <v>57</v>
      </c>
      <c r="G36" s="75" t="s">
        <v>58</v>
      </c>
      <c r="H36" s="76" t="s">
        <v>59</v>
      </c>
      <c r="I36" s="77" t="s">
        <v>60</v>
      </c>
      <c r="J36" s="76" t="s">
        <v>61</v>
      </c>
      <c r="K36" s="78" t="s">
        <v>62</v>
      </c>
      <c r="L36" s="55"/>
      <c r="M36" s="53"/>
    </row>
    <row r="37" spans="1:13" ht="45" customHeight="1">
      <c r="A37" s="82" t="s">
        <v>64</v>
      </c>
      <c r="B37" s="83" t="s">
        <v>69</v>
      </c>
      <c r="C37" s="84">
        <v>6</v>
      </c>
      <c r="D37" s="84"/>
      <c r="E37" s="85" t="s">
        <v>77</v>
      </c>
      <c r="F37" s="85" t="s">
        <v>78</v>
      </c>
      <c r="G37" s="86" t="s">
        <v>66</v>
      </c>
      <c r="H37" s="105">
        <v>4269.52</v>
      </c>
      <c r="I37" s="77"/>
      <c r="J37" s="76"/>
      <c r="K37" s="78"/>
      <c r="L37" s="55"/>
      <c r="M37" s="53"/>
    </row>
    <row r="38" spans="1:13" ht="45" customHeight="1">
      <c r="A38" s="99" t="s">
        <v>64</v>
      </c>
      <c r="B38" s="97" t="s">
        <v>69</v>
      </c>
      <c r="C38" s="100">
        <v>6</v>
      </c>
      <c r="D38" s="100"/>
      <c r="E38" s="101" t="s">
        <v>67</v>
      </c>
      <c r="F38" s="101" t="s">
        <v>79</v>
      </c>
      <c r="G38" s="102" t="s">
        <v>80</v>
      </c>
      <c r="H38" s="105">
        <v>121824.15</v>
      </c>
      <c r="I38" s="87"/>
      <c r="J38" s="83"/>
      <c r="K38" s="97"/>
      <c r="L38" s="55"/>
      <c r="M38" s="53"/>
    </row>
    <row r="39" spans="1:13" ht="18" customHeight="1">
      <c r="A39" s="53"/>
      <c r="B39" s="58" t="s">
        <v>52</v>
      </c>
      <c r="C39" s="58"/>
      <c r="D39" s="58"/>
      <c r="E39" s="58"/>
      <c r="F39" s="54"/>
      <c r="G39" s="48"/>
      <c r="H39" s="79">
        <f>SUM(H37:H38)</f>
        <v>126093.67</v>
      </c>
      <c r="I39" s="53"/>
      <c r="J39" s="55"/>
      <c r="K39" s="56"/>
      <c r="L39" s="55"/>
      <c r="M39" s="53"/>
    </row>
    <row r="40" spans="1:13" s="45" customFormat="1" ht="15.75">
      <c r="A40" s="49"/>
      <c r="B40" s="90" t="s">
        <v>63</v>
      </c>
      <c r="C40" s="90"/>
      <c r="D40" s="90"/>
      <c r="E40" s="90"/>
      <c r="F40" s="90"/>
      <c r="G40" s="48"/>
      <c r="H40" s="48">
        <f>H39-H28</f>
        <v>93179.37</v>
      </c>
      <c r="I40" s="49"/>
      <c r="J40" s="49"/>
      <c r="K40" s="49"/>
      <c r="L40" s="49"/>
      <c r="M40" s="49"/>
    </row>
    <row r="41" spans="1:13" s="45" customFormat="1" ht="15.75">
      <c r="A41" s="49"/>
      <c r="B41" s="57"/>
      <c r="C41" s="57"/>
      <c r="D41" s="57"/>
      <c r="E41" s="57"/>
      <c r="F41" s="57"/>
      <c r="G41" s="48"/>
      <c r="H41" s="48"/>
      <c r="I41" s="49"/>
      <c r="J41" s="49"/>
      <c r="K41" s="49"/>
      <c r="L41" s="49"/>
      <c r="M41" s="49"/>
    </row>
    <row r="42" spans="1:13" s="45" customFormat="1" ht="15.75">
      <c r="A42" s="49"/>
      <c r="B42" s="57"/>
      <c r="C42" s="57"/>
      <c r="D42" s="57"/>
      <c r="E42" s="57"/>
      <c r="F42" s="57"/>
      <c r="G42" s="48"/>
      <c r="H42" s="48"/>
      <c r="I42" s="49"/>
      <c r="J42" s="49"/>
      <c r="K42" s="49"/>
      <c r="L42" s="49"/>
      <c r="M42" s="49"/>
    </row>
    <row r="43" spans="1:13" s="45" customFormat="1" ht="15.75">
      <c r="A43" s="49"/>
      <c r="B43" s="57"/>
      <c r="C43" s="57"/>
      <c r="D43" s="57"/>
      <c r="E43" s="57"/>
      <c r="F43" s="57"/>
      <c r="G43" s="48"/>
      <c r="H43" s="48"/>
      <c r="I43" s="49"/>
      <c r="J43" s="49"/>
      <c r="K43" s="49"/>
      <c r="L43" s="49"/>
      <c r="M43" s="49"/>
    </row>
    <row r="44" spans="1:13" s="45" customFormat="1" ht="15.75">
      <c r="A44" s="90" t="s">
        <v>36</v>
      </c>
      <c r="B44" s="90"/>
      <c r="C44" s="90"/>
      <c r="D44" s="90"/>
      <c r="E44" s="90"/>
      <c r="F44" s="90"/>
      <c r="G44" s="90"/>
      <c r="H44" s="90"/>
      <c r="I44" s="90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5.75">
      <c r="A50" s="50"/>
      <c r="B50" s="50"/>
      <c r="C50" s="50"/>
      <c r="D50" s="50"/>
      <c r="E50" s="50"/>
      <c r="F50" s="50"/>
      <c r="G50" s="50"/>
      <c r="H50" s="50"/>
      <c r="I50" s="30"/>
      <c r="J50" s="30"/>
      <c r="K50" s="30"/>
      <c r="L50" s="30"/>
      <c r="M50" s="30"/>
    </row>
    <row r="51" spans="1:13" ht="17.25" customHeight="1">
      <c r="A51" s="30"/>
      <c r="B51" s="30"/>
      <c r="C51" s="51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4" spans="2:7" ht="12.75">
      <c r="B54" s="52"/>
      <c r="C54" s="52"/>
      <c r="D54" s="52"/>
      <c r="E54" s="52"/>
      <c r="F54" s="52"/>
      <c r="G54" s="52"/>
    </row>
  </sheetData>
  <mergeCells count="12">
    <mergeCell ref="A44:I44"/>
    <mergeCell ref="A5:H5"/>
    <mergeCell ref="D11:E11"/>
    <mergeCell ref="D12:E12"/>
    <mergeCell ref="D13:E13"/>
    <mergeCell ref="A29:I29"/>
    <mergeCell ref="A35:M35"/>
    <mergeCell ref="B40:F40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2015-04-16T09:14:36Z</dcterms:modified>
  <cp:category/>
  <cp:version/>
  <cp:contentType/>
  <cp:contentStatus/>
</cp:coreProperties>
</file>