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<sst xmlns="http://schemas.openxmlformats.org/spreadsheetml/2006/main" count="289" uniqueCount="186">
  <si>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</si>
  <si>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</si>
  <si>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</si>
  <si>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</si>
  <si>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</si>
  <si>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</si>
  <si>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</si>
  <si>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</si>
  <si>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</si>
  <si>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</si>
  <si>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</si>
  <si>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</si>
  <si>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</si>
  <si>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</si>
  <si>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</si>
  <si>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</si>
  <si>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</si>
  <si>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</si>
  <si>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</si>
  <si>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</si>
  <si>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</si>
  <si>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</si>
  <si>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</si>
  <si>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</si>
  <si>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</si>
  <si>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</si>
  <si>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</si>
  <si>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</si>
  <si>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</si>
  <si>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</si>
  <si>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</si>
  <si>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</si>
  <si>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</si>
  <si>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</si>
  <si>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</si>
  <si>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</si>
  <si>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</si>
  <si>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</si>
  <si>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</si>
  <si>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</si>
  <si>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</si>
  <si>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</si>
  <si>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</si>
  <si>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</si>
  <si>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</si>
  <si>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</si>
  <si>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</si>
  <si>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</si>
  <si>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</si>
  <si>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</si>
  <si>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</si>
  <si>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</si>
  <si>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</si>
  <si>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</si>
  <si>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</si>
  <si>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</si>
  <si>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</si>
  <si>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</si>
  <si>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</si>
  <si>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</si>
  <si>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</si>
  <si>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</si>
  <si>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</si>
  <si>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</si>
  <si>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</si>
  <si>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</si>
  <si>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</si>
  <si>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</si>
  <si>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</si>
  <si>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</si>
  <si>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</si>
  <si>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</si>
  <si>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</si>
  <si>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</si>
  <si>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</si>
  <si>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</si>
  <si>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</si>
  <si>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</si>
  <si>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</si>
  <si>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</si>
  <si>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</si>
  <si>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</si>
  <si>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</si>
  <si>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</si>
  <si>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</si>
  <si>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</si>
  <si>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</si>
  <si>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</si>
  <si>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</si>
  <si>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</si>
  <si>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</si>
  <si>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</si>
  <si>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</si>
  <si>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</si>
  <si>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</si>
  <si>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</si>
  <si>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</si>
  <si>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</si>
  <si>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</si>
  <si>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</si>
  <si>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</si>
  <si>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</si>
  <si>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</si>
  <si>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</si>
  <si>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</si>
  <si>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</si>
  <si>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</si>
  <si>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</si>
  <si>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</si>
  <si>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</si>
  <si>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</si>
  <si>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</si>
  <si>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</si>
  <si>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</si>
  <si>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</si>
  <si>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</si>
  <si>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</si>
  <si>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</si>
  <si>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</si>
  <si>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</si>
  <si>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</si>
  <si>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</si>
  <si>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</si>
  <si>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</si>
  <si>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</si>
  <si>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</si>
  <si>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</si>
  <si>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</si>
  <si>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</si>
  <si>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</si>
  <si>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</si>
  <si>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</si>
  <si>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</si>
  <si>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</si>
  <si>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</si>
  <si>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</si>
  <si>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</si>
  <si>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</si>
  <si>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</si>
  <si>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</si>
  <si>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</si>
  <si>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</si>
  <si>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</si>
  <si>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</si>
  <si>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</si>
  <si>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</si>
  <si>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</si>
  <si>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</si>
  <si>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</si>
  <si>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</si>
  <si>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</si>
  <si>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</si>
  <si>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</si>
  <si>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</si>
  <si>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</si>
  <si>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</si>
  <si>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</si>
  <si>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</si>
  <si>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</si>
  <si>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</si>
  <si>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</si>
  <si>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</si>
  <si>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</si>
  <si>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</si>
  <si>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</si>
  <si>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</si>
  <si>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</si>
  <si>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</si>
  <si>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</si>
  <si>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</si>
  <si>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</si>
  <si>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</si>
  <si>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</si>
  <si>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</si>
  <si>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</si>
  <si>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</si>
  <si>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</si>
  <si>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</si>
  <si>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</si>
  <si>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</si>
  <si>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</si>
  <si>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</si>
  <si>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</si>
  <si>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6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</si>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</sst>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8" t="s">
        <v>183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8">
        <v>45291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7">
        <v>-19966.3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1">
        <v>13599.86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3" t="s">
        <v>23</v>
      </c>
      <c r="E12" s="194"/>
      <c r="F12" s="195"/>
      <c r="G12" s="72">
        <f>G13+G14+G20+G21+G22+G23</f>
        <v>176580.09</v>
      </c>
      <c r="H12" s="95"/>
      <c r="J12" s="126">
        <f>G12-G32</f>
        <v>176580.09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9">
        <v>39981.59</v>
      </c>
      <c r="H13" s="5"/>
      <c r="L13" s="115">
        <f>G13+G14+G20+G21+G22+G23+G24-G32</f>
        <v>178644.69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3">
        <v>27679.5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4">
        <v>26730.94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5">
        <v>2999.75</v>
      </c>
      <c r="H16" s="43"/>
      <c r="M16" s="115">
        <f>G14+G31-G15</f>
        <v>948.5600000000013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9">
        <v>5261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-19966.3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1">
        <f>G18+G15-G17</f>
        <v>1503.6399999999994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9">
        <v>36705.58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8" t="s">
        <v>141</v>
      </c>
      <c r="E21" s="169"/>
      <c r="F21" s="179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8" t="s">
        <v>142</v>
      </c>
      <c r="E22" s="169"/>
      <c r="F22" s="179"/>
      <c r="G22" s="58">
        <v>8022.1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0" t="s">
        <v>143</v>
      </c>
      <c r="E23" s="191"/>
      <c r="F23" s="192"/>
      <c r="G23" s="58">
        <v>64191.32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0" t="s">
        <v>175</v>
      </c>
      <c r="E24" s="191"/>
      <c r="F24" s="192"/>
      <c r="G24" s="58">
        <v>2064.6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8" t="s">
        <v>35</v>
      </c>
      <c r="E25" s="169"/>
      <c r="F25" s="179"/>
      <c r="G25" s="70">
        <f>G26+G33</f>
        <v>173900.25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5">
        <v>173900.25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8"/>
      <c r="H30" s="66"/>
      <c r="I30" s="63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8"/>
      <c r="H31" s="123"/>
      <c r="I31" s="63"/>
    </row>
    <row r="32" spans="1:9" ht="13.5" customHeight="1" thickBot="1">
      <c r="A32" s="4"/>
      <c r="B32" s="12"/>
      <c r="C32" s="3"/>
      <c r="D32" s="144" t="s">
        <v>179</v>
      </c>
      <c r="E32" s="145"/>
      <c r="F32" s="145"/>
      <c r="G32" s="68"/>
      <c r="H32" s="67"/>
      <c r="I32" s="63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69"/>
      <c r="H34" s="67"/>
      <c r="I34" s="76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9"/>
      <c r="H35" s="67"/>
      <c r="I35" s="63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4" t="s">
        <v>180</v>
      </c>
      <c r="E37" s="145"/>
      <c r="F37" s="145"/>
      <c r="G37" s="116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4" t="s">
        <v>51</v>
      </c>
      <c r="E38" s="145"/>
      <c r="F38" s="146"/>
      <c r="G38" s="60">
        <f>G25+G40</f>
        <v>175403.89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1">
        <f>G19</f>
        <v>1503.6399999999994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16279.700000000012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4.74</v>
      </c>
      <c r="F44" s="64" t="s">
        <v>133</v>
      </c>
      <c r="G44" s="54">
        <v>3848006622</v>
      </c>
      <c r="H44" s="55">
        <f>G17</f>
        <v>5261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46">
        <v>5.47</v>
      </c>
      <c r="F45" s="64" t="s">
        <v>133</v>
      </c>
      <c r="G45" s="54">
        <v>3848006622</v>
      </c>
      <c r="H45" s="55">
        <f>G13</f>
        <v>39981.59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4.85</v>
      </c>
      <c r="F46" s="64" t="s">
        <v>133</v>
      </c>
      <c r="G46" s="54">
        <v>3848000155</v>
      </c>
      <c r="H46" s="55">
        <f>G20</f>
        <v>36705.58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1.09</v>
      </c>
      <c r="F47" s="53" t="s">
        <v>184</v>
      </c>
      <c r="G47" s="54">
        <v>3848006622</v>
      </c>
      <c r="H47" s="55">
        <f>G22</f>
        <v>8022.1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8.99</v>
      </c>
      <c r="F48" s="56" t="s">
        <v>184</v>
      </c>
      <c r="G48" s="54">
        <v>3848006622</v>
      </c>
      <c r="H48" s="55">
        <f>G23</f>
        <v>64191.32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5">
        <f>SUM(H44:H48)</f>
        <v>154161.59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0" t="s">
        <v>135</v>
      </c>
      <c r="E51" s="13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0" t="s">
        <v>69</v>
      </c>
      <c r="E52" s="13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0" t="s">
        <v>70</v>
      </c>
      <c r="E53" s="13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0" t="s">
        <v>72</v>
      </c>
      <c r="E54" s="131"/>
      <c r="F54" s="102">
        <v>0</v>
      </c>
      <c r="G54" s="100"/>
      <c r="H54" s="103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-1053.1899999999987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43.39055458964624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24457.52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25510.71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-1053.1899999999987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24457.52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5"/>
      <c r="F78" s="156"/>
      <c r="G78" s="157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0">
        <v>1</v>
      </c>
      <c r="F80" s="181"/>
      <c r="G80" s="18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3">
        <v>1</v>
      </c>
      <c r="F81" s="184"/>
      <c r="G81" s="18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2706</v>
      </c>
      <c r="D97" s="117">
        <v>0</v>
      </c>
      <c r="E97" s="86">
        <v>0</v>
      </c>
      <c r="F97" s="86">
        <f>C97+D97-E97</f>
        <v>2706</v>
      </c>
    </row>
    <row r="98" spans="2:6" ht="22.5">
      <c r="B98" s="85" t="s">
        <v>167</v>
      </c>
      <c r="C98" s="78">
        <v>2582.11</v>
      </c>
      <c r="D98" s="117">
        <v>0</v>
      </c>
      <c r="E98" s="86">
        <v>0</v>
      </c>
      <c r="F98" s="86">
        <f>C98+D98-E98</f>
        <v>2582.11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2024-03-12T03:16:59Z</dcterms:modified>
  <cp:category/>
  <cp:version/>
  <cp:contentType/>
  <cp:contentStatus/>
</cp:coreProperties>
</file>