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<sst xmlns="http://schemas.openxmlformats.org/spreadsheetml/2006/main" count="296" uniqueCount="191">
  <si>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</si>
  <si>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</si>
  <si>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</si>
  <si>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</si>
  <si>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</si>
  <si>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</si>
  <si>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</si>
  <si>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</si>
  <si>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</si>
  <si>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</si>
  <si>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</si>
  <si>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</si>
  <si>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</si>
  <si>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</si>
  <si>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</si>
  <si>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</si>
  <si>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</si>
  <si>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</si>
  <si>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</si>
  <si>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</si>
  <si>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</si>
  <si>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</si>
  <si>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</si>
  <si>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</si>
  <si>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</si>
  <si>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</si>
  <si>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</si>
  <si>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</si>
  <si>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</si>
  <si>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</si>
  <si>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</si>
  <si>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</si>
  <si>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</si>
  <si>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</si>
  <si>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</si>
  <si>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</si>
  <si>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</si>
  <si>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</si>
  <si>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</si>
  <si>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</si>
  <si>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</si>
  <si>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</si>
  <si>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</si>
  <si>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</si>
  <si>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</si>
  <si>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</si>
  <si>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</si>
  <si>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</si>
  <si>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</si>
  <si>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</si>
  <si>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</si>
  <si>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</si>
  <si>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</si>
  <si>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</si>
  <si>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</si>
  <si>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</si>
  <si>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</si>
  <si>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</si>
  <si>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</si>
  <si>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</si>
  <si>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</si>
  <si>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</si>
  <si>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</si>
  <si>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</si>
  <si>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</si>
  <si>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</si>
  <si>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</si>
  <si>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</si>
  <si>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</si>
  <si>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</si>
  <si>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</si>
  <si>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</si>
  <si>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</si>
  <si>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</si>
  <si>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</si>
  <si>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</si>
  <si>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</si>
  <si>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</si>
  <si>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</si>
  <si>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</si>
  <si>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</si>
  <si>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</si>
  <si>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</si>
  <si>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</si>
  <si>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</si>
  <si>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</si>
  <si>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</si>
  <si>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</si>
  <si>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</si>
  <si>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</si>
  <si>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</si>
  <si>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</si>
  <si>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</si>
  <si>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</si>
  <si>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</si>
  <si>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</si>
  <si>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</si>
  <si>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</si>
  <si>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</si>
  <si>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</si>
  <si>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</si>
  <si>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</si>
  <si>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</si>
  <si>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</si>
  <si>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</si>
  <si>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</si>
  <si>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</si>
  <si>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</si>
  <si>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</si>
  <si>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</si>
  <si>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</si>
  <si>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</si>
  <si>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</si>
  <si>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</si>
  <si>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</si>
  <si>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</si>
  <si>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</si>
  <si>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</si>
  <si>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</si>
  <si>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</si>
  <si>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</si>
  <si>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</si>
  <si>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</si>
  <si>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</si>
  <si>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</si>
  <si>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</si>
  <si>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</si>
  <si>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</si>
  <si>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</si>
  <si>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</si>
  <si>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</si>
  <si>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</si>
  <si>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</si>
  <si>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</si>
  <si>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</si>
  <si>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</si>
  <si>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</si>
  <si>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</si>
  <si>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</si>
  <si>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</si>
  <si>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</si>
  <si>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</si>
  <si>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</si>
  <si>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</si>
  <si>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</si>
  <si>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</si>
  <si>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</si>
  <si>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</si>
  <si>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</si>
  <si>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</si>
  <si>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</si>
  <si>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</si>
  <si>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</si>
  <si>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</si>
  <si>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</si>
  <si>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</si>
  <si>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</si>
  <si>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</si>
  <si>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</si>
  <si>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</si>
  <si>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</si>
  <si>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</si>
  <si>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</si>
  <si>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</si>
  <si>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</si>
  <si>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</si>
  <si>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</si>
  <si>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</si>
  <si>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</si>
  <si>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</si>
  <si>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</si>
  <si>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</si>
  <si>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</si>
  <si>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</si>
  <si>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</si>
  <si>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</si>
  <si>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</si>
  <si>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</si>
  <si>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</si>
  <si>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</si>
  <si>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</si>
  <si>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</si>
  <si>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</si>
  <si>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</si>
  <si>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</si>
  <si>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</si>
  <si>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</si>
  <si>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</si>
  <si>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Амбулаторная 24 "а" </t>
    </r>
    <r>
      <rPr>
        <b/>
        <sz val="12"/>
        <color indexed="10"/>
        <rFont val="Arial"/>
        <family val="2"/>
      </rPr>
      <t>за 2019 год</t>
    </r>
  </si>
  <si>
    <t>4,6,7,8,10,12, 16,18,22,23,26,28,30,32</t>
  </si>
  <si>
    <t>10,12,6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</si>
</sst>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188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43830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62134.04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386599.5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G13+G14+G20+G21+G22+G23+G31+G24</f>
        <v>240990.59000000003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79812.75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f>30035.85+G32</f>
        <v>31753.469999999998</v>
      </c>
      <c r="H14" s="5"/>
    </row>
    <row r="15" spans="1:8" ht="26.25" customHeight="1" thickBot="1">
      <c r="A15" s="4"/>
      <c r="B15" s="6"/>
      <c r="C15" s="3" t="s">
        <v>16</v>
      </c>
      <c r="D15" s="150" t="s">
        <v>149</v>
      </c>
      <c r="E15" s="151"/>
      <c r="F15" s="152"/>
      <c r="G15" s="74">
        <f>35122.98+G34</f>
        <v>36268.060000000005</v>
      </c>
      <c r="H15" s="5"/>
    </row>
    <row r="16" spans="1:13" ht="13.5" customHeight="1" thickBot="1">
      <c r="A16" s="4"/>
      <c r="B16" s="6"/>
      <c r="C16" s="3" t="s">
        <v>16</v>
      </c>
      <c r="D16" s="150" t="s">
        <v>150</v>
      </c>
      <c r="E16" s="151"/>
      <c r="F16" s="152"/>
      <c r="G16" s="75">
        <f>34230.88+G37</f>
        <v>35089.689999999995</v>
      </c>
      <c r="H16" s="43"/>
      <c r="M16" s="115">
        <f>G14+G31-G15</f>
        <v>3444.439999999995</v>
      </c>
    </row>
    <row r="17" spans="1:8" ht="13.5" customHeight="1" thickBot="1">
      <c r="A17" s="4"/>
      <c r="B17" s="6"/>
      <c r="C17" s="3" t="s">
        <v>16</v>
      </c>
      <c r="D17" s="150" t="s">
        <v>151</v>
      </c>
      <c r="E17" s="151"/>
      <c r="F17" s="152"/>
      <c r="G17" s="59">
        <v>1953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62134.04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96449.1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54289.98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4" t="s">
        <v>144</v>
      </c>
      <c r="E21" s="175"/>
      <c r="F21" s="185"/>
      <c r="G21" s="58">
        <v>-47890.48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4" t="s">
        <v>145</v>
      </c>
      <c r="E22" s="175"/>
      <c r="F22" s="185"/>
      <c r="G22" s="58">
        <v>11562.9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6" t="s">
        <v>146</v>
      </c>
      <c r="E23" s="197"/>
      <c r="F23" s="198"/>
      <c r="G23" s="58">
        <v>89824.71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96" t="s">
        <v>180</v>
      </c>
      <c r="E24" s="197"/>
      <c r="F24" s="198"/>
      <c r="G24" s="58">
        <v>13678.23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349882.79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344331.8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162</v>
      </c>
      <c r="E31" s="151"/>
      <c r="F31" s="151"/>
      <c r="G31" s="68">
        <v>7959.03</v>
      </c>
      <c r="H31" s="67"/>
      <c r="I31" s="63"/>
    </row>
    <row r="32" spans="1:9" ht="13.5" customHeight="1" thickBot="1">
      <c r="A32" s="4"/>
      <c r="B32" s="12"/>
      <c r="C32" s="3"/>
      <c r="D32" s="150" t="s">
        <v>184</v>
      </c>
      <c r="E32" s="151"/>
      <c r="F32" s="151"/>
      <c r="G32" s="68">
        <v>1717.62</v>
      </c>
      <c r="H32" s="67"/>
      <c r="I32" s="63"/>
    </row>
    <row r="33" spans="1:10" ht="13.5" customHeight="1" thickBot="1">
      <c r="A33" s="4"/>
      <c r="B33" s="12"/>
      <c r="C33" s="3"/>
      <c r="D33" s="150" t="s">
        <v>163</v>
      </c>
      <c r="E33" s="151"/>
      <c r="F33" s="151"/>
      <c r="G33" s="68">
        <v>5550.99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50" t="s">
        <v>175</v>
      </c>
      <c r="E34" s="151"/>
      <c r="F34" s="205"/>
      <c r="G34" s="69">
        <v>1145.08</v>
      </c>
      <c r="H34" s="67"/>
      <c r="I34" s="76"/>
    </row>
    <row r="35" spans="1:9" ht="13.5" customHeight="1" thickBot="1">
      <c r="A35" s="4"/>
      <c r="B35" s="12"/>
      <c r="C35" s="3"/>
      <c r="D35" s="150" t="s">
        <v>165</v>
      </c>
      <c r="E35" s="151"/>
      <c r="F35" s="151"/>
      <c r="G35" s="69">
        <v>2653.08</v>
      </c>
      <c r="H35" s="67"/>
      <c r="I35" s="63"/>
    </row>
    <row r="36" spans="1:9" ht="13.5" customHeight="1" thickBot="1">
      <c r="A36" s="4"/>
      <c r="B36" s="12"/>
      <c r="C36" s="3"/>
      <c r="D36" s="150" t="s">
        <v>164</v>
      </c>
      <c r="E36" s="151"/>
      <c r="F36" s="151"/>
      <c r="G36" s="94">
        <f>G35+G31-G33</f>
        <v>5061.120000000001</v>
      </c>
      <c r="H36" s="67"/>
      <c r="I36" s="63"/>
    </row>
    <row r="37" spans="1:9" ht="13.5" customHeight="1" thickBot="1">
      <c r="A37" s="4"/>
      <c r="B37" s="12"/>
      <c r="C37" s="3"/>
      <c r="D37" s="150" t="s">
        <v>185</v>
      </c>
      <c r="E37" s="151"/>
      <c r="F37" s="151"/>
      <c r="G37" s="116">
        <v>858.81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446331.89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96449.1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50" t="s">
        <v>57</v>
      </c>
      <c r="E41" s="151"/>
      <c r="F41" s="152"/>
      <c r="G41" s="44">
        <f>G11+G12+G31-G25</f>
        <v>285666.33000000013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6" t="s">
        <v>136</v>
      </c>
      <c r="G44" s="54">
        <v>3837002062</v>
      </c>
      <c r="H44" s="55">
        <f>G17</f>
        <v>1953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5.66</v>
      </c>
      <c r="F45" s="56" t="s">
        <v>136</v>
      </c>
      <c r="G45" s="54">
        <v>3837002062</v>
      </c>
      <c r="H45" s="55">
        <f>G13</f>
        <v>79812.75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54289.98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-47890.48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11562.9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89824.71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6"/>
      <c r="G50" s="152"/>
      <c r="H50" s="55">
        <f>SUM(H44:H49)</f>
        <v>189552.86</v>
      </c>
    </row>
    <row r="51" spans="1:8" ht="19.5" customHeight="1" thickBot="1">
      <c r="A51" s="147" t="s">
        <v>64</v>
      </c>
      <c r="B51" s="148"/>
      <c r="C51" s="148"/>
      <c r="D51" s="148"/>
      <c r="E51" s="148"/>
      <c r="F51" s="148"/>
      <c r="G51" s="148"/>
      <c r="H51" s="149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6" t="s">
        <v>138</v>
      </c>
      <c r="E52" s="137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6" t="s">
        <v>69</v>
      </c>
      <c r="E53" s="137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36" t="s">
        <v>70</v>
      </c>
      <c r="E54" s="137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6" t="s">
        <v>72</v>
      </c>
      <c r="E55" s="137"/>
      <c r="F55" s="102">
        <v>0</v>
      </c>
      <c r="G55" s="100"/>
      <c r="H55" s="103"/>
    </row>
    <row r="56" spans="1:8" ht="18.75" customHeight="1" thickBot="1">
      <c r="A56" s="153" t="s">
        <v>73</v>
      </c>
      <c r="B56" s="154"/>
      <c r="C56" s="154"/>
      <c r="D56" s="154"/>
      <c r="E56" s="154"/>
      <c r="F56" s="154"/>
      <c r="G56" s="154"/>
      <c r="H56" s="155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4" t="s">
        <v>15</v>
      </c>
      <c r="E57" s="135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4" t="s">
        <v>18</v>
      </c>
      <c r="E58" s="135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4" t="s">
        <v>20</v>
      </c>
      <c r="E59" s="135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4" t="s">
        <v>53</v>
      </c>
      <c r="E60" s="135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4" t="s">
        <v>55</v>
      </c>
      <c r="E61" s="135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6" t="s">
        <v>57</v>
      </c>
      <c r="E62" s="157"/>
      <c r="F62" s="51">
        <f>D69+E69+F69+G69+H69</f>
        <v>14820.299999999996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9"/>
      <c r="F64" s="120"/>
      <c r="G64" s="121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187</v>
      </c>
      <c r="E65" s="122"/>
      <c r="F65" s="122"/>
      <c r="G65" s="122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71.7172619047619</v>
      </c>
      <c r="E66" s="123"/>
      <c r="F66" s="123"/>
      <c r="G66" s="124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17">
        <v>40001.02</v>
      </c>
      <c r="E67" s="125"/>
      <c r="F67" s="125"/>
      <c r="G67" s="126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17">
        <v>25180.72</v>
      </c>
      <c r="E68" s="125"/>
      <c r="F68" s="125"/>
      <c r="G68" s="12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14820.299999999996</v>
      </c>
      <c r="E69" s="125"/>
      <c r="F69" s="125"/>
      <c r="G69" s="12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18">
        <f>D67</f>
        <v>40001.02</v>
      </c>
      <c r="E70" s="128"/>
      <c r="F70" s="129"/>
      <c r="G70" s="129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30"/>
      <c r="F71" s="130"/>
      <c r="G71" s="130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4" t="s">
        <v>140</v>
      </c>
      <c r="E72" s="145"/>
      <c r="F72" s="145"/>
      <c r="G72" s="145"/>
      <c r="H72" s="14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8" t="s">
        <v>140</v>
      </c>
      <c r="E73" s="159"/>
      <c r="F73" s="159"/>
      <c r="G73" s="159"/>
      <c r="H73" s="160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7" t="s">
        <v>100</v>
      </c>
      <c r="B75" s="148"/>
      <c r="C75" s="148"/>
      <c r="D75" s="148"/>
      <c r="E75" s="148"/>
      <c r="F75" s="148"/>
      <c r="G75" s="148"/>
      <c r="H75" s="149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41" t="s">
        <v>171</v>
      </c>
      <c r="F76" s="142"/>
      <c r="G76" s="143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41"/>
      <c r="F77" s="142"/>
      <c r="G77" s="143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41"/>
      <c r="F78" s="142"/>
      <c r="G78" s="143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61"/>
      <c r="F79" s="162"/>
      <c r="G79" s="163"/>
      <c r="H79" s="93">
        <v>-14849.61</v>
      </c>
    </row>
    <row r="80" spans="1:8" ht="25.5" customHeight="1" thickBot="1">
      <c r="A80" s="147" t="s">
        <v>106</v>
      </c>
      <c r="B80" s="148"/>
      <c r="C80" s="148"/>
      <c r="D80" s="148"/>
      <c r="E80" s="148"/>
      <c r="F80" s="148"/>
      <c r="G80" s="148"/>
      <c r="H80" s="149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6" t="s">
        <v>189</v>
      </c>
      <c r="F81" s="187"/>
      <c r="G81" s="188"/>
      <c r="H81" s="112">
        <v>13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9" t="s">
        <v>190</v>
      </c>
      <c r="F82" s="190"/>
      <c r="G82" s="191"/>
      <c r="H82" s="113">
        <v>3</v>
      </c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93" t="s">
        <v>155</v>
      </c>
      <c r="F83" s="194"/>
      <c r="G83" s="194"/>
      <c r="H83" s="195"/>
    </row>
    <row r="84" ht="12.75">
      <c r="A84" s="1"/>
    </row>
    <row r="85" ht="12.75">
      <c r="A85" s="1"/>
    </row>
    <row r="86" spans="1:8" ht="38.25" customHeight="1">
      <c r="A86" s="192" t="s">
        <v>160</v>
      </c>
      <c r="B86" s="192"/>
      <c r="C86" s="192"/>
      <c r="D86" s="192"/>
      <c r="E86" s="192"/>
      <c r="F86" s="192"/>
      <c r="G86" s="192"/>
      <c r="H86" s="19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8" t="s">
        <v>114</v>
      </c>
      <c r="D89" s="139"/>
      <c r="E89" s="140"/>
    </row>
    <row r="90" spans="1:5" ht="18.75" customHeight="1" thickBot="1">
      <c r="A90" s="25">
        <v>2</v>
      </c>
      <c r="B90" s="4" t="s">
        <v>115</v>
      </c>
      <c r="C90" s="138" t="s">
        <v>116</v>
      </c>
      <c r="D90" s="139"/>
      <c r="E90" s="140"/>
    </row>
    <row r="91" spans="1:5" ht="16.5" customHeight="1" thickBot="1">
      <c r="A91" s="25">
        <v>3</v>
      </c>
      <c r="B91" s="4" t="s">
        <v>117</v>
      </c>
      <c r="C91" s="138" t="s">
        <v>118</v>
      </c>
      <c r="D91" s="139"/>
      <c r="E91" s="140"/>
    </row>
    <row r="92" spans="1:5" ht="13.5" thickBot="1">
      <c r="A92" s="25">
        <v>4</v>
      </c>
      <c r="B92" s="4" t="s">
        <v>16</v>
      </c>
      <c r="C92" s="138" t="s">
        <v>119</v>
      </c>
      <c r="D92" s="139"/>
      <c r="E92" s="140"/>
    </row>
    <row r="93" spans="1:5" ht="24" customHeight="1" thickBot="1">
      <c r="A93" s="25">
        <v>5</v>
      </c>
      <c r="B93" s="4" t="s">
        <v>85</v>
      </c>
      <c r="C93" s="138" t="s">
        <v>120</v>
      </c>
      <c r="D93" s="139"/>
      <c r="E93" s="140"/>
    </row>
    <row r="94" spans="1:5" ht="21" customHeight="1" thickBot="1">
      <c r="A94" s="26">
        <v>6</v>
      </c>
      <c r="B94" s="27" t="s">
        <v>121</v>
      </c>
      <c r="C94" s="138" t="s">
        <v>122</v>
      </c>
      <c r="D94" s="139"/>
      <c r="E94" s="140"/>
    </row>
    <row r="96" spans="2:3" ht="15">
      <c r="B96" s="133" t="s">
        <v>166</v>
      </c>
      <c r="C96" s="133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2441.9</v>
      </c>
      <c r="D98" s="131"/>
      <c r="E98" s="132"/>
      <c r="F98" s="85">
        <f>C98+D98-E98</f>
        <v>2441.9</v>
      </c>
    </row>
    <row r="99" spans="2:6" ht="22.5">
      <c r="B99" s="84" t="s">
        <v>170</v>
      </c>
      <c r="C99" s="78">
        <v>771.66</v>
      </c>
      <c r="D99" s="131"/>
      <c r="E99" s="132"/>
      <c r="F99" s="85">
        <f>C99+D99-E99</f>
        <v>771.66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2020-03-17T06:07:25Z</dcterms:modified>
  <cp:category/>
  <cp:version/>
  <cp:contentType/>
  <cp:contentStatus/>
</cp:coreProperties>
</file>