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<sst xmlns="http://schemas.openxmlformats.org/spreadsheetml/2006/main" count="104" uniqueCount="76">
  <si>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</si>
  <si>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</si>
  <si>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</si>
  <si>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</si>
  <si>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</si>
  <si>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</si>
  <si>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</si>
  <si>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</si>
  <si>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</si>
  <si>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</si>
  <si>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</si>
  <si>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</si>
  <si>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</si>
  <si>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</si>
  <si>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</si>
  <si>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</si>
  <si>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</si>
  <si>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</si>
  <si>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</si>
  <si>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</si>
  <si>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</si>
  <si>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</si>
  <si>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</si>
  <si>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</si>
  <si>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</si>
  <si>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</si>
  <si>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</si>
  <si>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</si>
  <si>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</si>
  <si>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</si>
  <si>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</si>
  <si>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</si>
  <si>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</si>
  <si>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</si>
  <si>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</si>
  <si>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</si>
  <si>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</si>
  <si>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</si>
  <si>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</si>
  <si>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</si>
  <si>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</si>
  <si>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</si>
  <si>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</si>
  <si>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</si>
  <si>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</si>
  <si>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</si>
  <si>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</si>
  <si>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</si>
  <si>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</si>
  <si>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</si>
  <si>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</si>
  <si>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</si>
  <si>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</si>
  <si>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</si>
  <si>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</si>
  <si>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</si>
  <si>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</si>
  <si>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</si>
  <si>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</si>
  <si>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</si>
  <si>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</si>
  <si>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</si>
  <si>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</si>
  <si>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</si>
  <si>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</si>
  <si>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ФРУНЗЕ</t>
  </si>
  <si>
    <t>Фрунзе</t>
  </si>
  <si>
    <t>февраль</t>
  </si>
  <si>
    <t>задолженность населения</t>
  </si>
  <si>
    <t>Текущий ремонт подъезда</t>
  </si>
  <si>
    <t>№ 16 по ул. Фрунзе</t>
  </si>
  <si>
    <t>Смена деревянного пола в подъезде в частичной заменой новой доской</t>
  </si>
  <si>
    <t>2,5 м2</t>
  </si>
  <si>
    <t>Смена полов, устройство перегородки</t>
  </si>
  <si>
    <t>21,4 м2, 2,3 м2</t>
  </si>
  <si>
    <t>Гарифулин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</si>
</sst>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4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19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wrapText="1"/>
    </xf>
    <xf numFmtId="0" fontId="21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8" fillId="0" borderId="3" xfId="0" applyFont="1" applyBorder="1" applyAlignment="1">
      <alignment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workbookViewId="0" topLeftCell="A1">
      <selection activeCell="I38" sqref="I38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98" t="s">
        <v>0</v>
      </c>
      <c r="B1" s="98"/>
      <c r="C1" s="98"/>
      <c r="D1" s="98"/>
      <c r="E1" s="98"/>
      <c r="F1" s="98"/>
      <c r="G1" s="98"/>
      <c r="H1" s="98"/>
      <c r="I1" s="1"/>
      <c r="J1" s="1"/>
      <c r="K1" s="1"/>
      <c r="L1" s="1"/>
      <c r="M1" s="1"/>
    </row>
    <row r="2" spans="1:13" ht="21" customHeight="1">
      <c r="A2" s="99" t="s">
        <v>1</v>
      </c>
      <c r="B2" s="99"/>
      <c r="C2" s="99"/>
      <c r="D2" s="99"/>
      <c r="E2" s="99"/>
      <c r="F2" s="99"/>
      <c r="G2" s="99"/>
      <c r="H2" s="99"/>
      <c r="I2" s="3"/>
      <c r="J2" s="3"/>
      <c r="K2" s="3"/>
      <c r="L2" s="3"/>
      <c r="M2" s="3"/>
    </row>
    <row r="3" spans="1:13" ht="21.75" customHeight="1">
      <c r="A3" s="99" t="s">
        <v>2</v>
      </c>
      <c r="B3" s="99"/>
      <c r="C3" s="99"/>
      <c r="D3" s="99"/>
      <c r="E3" s="99"/>
      <c r="F3" s="99"/>
      <c r="G3" s="99"/>
      <c r="H3" s="99"/>
      <c r="I3" s="3"/>
      <c r="J3" s="3"/>
      <c r="K3" s="3"/>
      <c r="L3" s="3"/>
      <c r="M3" s="3"/>
    </row>
    <row r="4" spans="1:13" ht="18.75" customHeight="1">
      <c r="A4" s="99" t="s">
        <v>70</v>
      </c>
      <c r="B4" s="99"/>
      <c r="C4" s="99"/>
      <c r="D4" s="99"/>
      <c r="E4" s="99"/>
      <c r="F4" s="99"/>
      <c r="G4" s="99"/>
      <c r="H4" s="99"/>
      <c r="I4" s="3"/>
      <c r="J4" s="3"/>
      <c r="K4" s="3"/>
      <c r="L4" s="3"/>
      <c r="M4" s="3"/>
    </row>
    <row r="5" spans="1:13" ht="23.25" customHeight="1">
      <c r="A5" s="92" t="s">
        <v>3</v>
      </c>
      <c r="B5" s="92"/>
      <c r="C5" s="92"/>
      <c r="D5" s="92"/>
      <c r="E5" s="92"/>
      <c r="F5" s="92"/>
      <c r="G5" s="92"/>
      <c r="H5" s="92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80" t="s">
        <v>65</v>
      </c>
      <c r="C7" s="11">
        <v>16</v>
      </c>
      <c r="D7" s="12"/>
    </row>
    <row r="8" spans="2:4" ht="27" customHeight="1">
      <c r="B8" s="13" t="s">
        <v>4</v>
      </c>
      <c r="C8" s="81">
        <v>569</v>
      </c>
      <c r="D8" s="14" t="s">
        <v>5</v>
      </c>
    </row>
    <row r="9" spans="2:4" ht="26.25" customHeight="1">
      <c r="B9" s="13" t="s">
        <v>6</v>
      </c>
      <c r="C9" s="81">
        <v>521.2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3" t="s">
        <v>10</v>
      </c>
      <c r="E11" s="94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5">
        <v>8390.52</v>
      </c>
      <c r="E12" s="96"/>
      <c r="F12" s="25">
        <f>6530.71+161.41</f>
        <v>6692.12</v>
      </c>
      <c r="G12" s="12">
        <f>D12-F12</f>
        <v>1698.4000000000005</v>
      </c>
      <c r="H12" s="12"/>
    </row>
    <row r="13" spans="1:8" ht="18" customHeight="1">
      <c r="A13" s="22"/>
      <c r="B13" s="23" t="s">
        <v>16</v>
      </c>
      <c r="C13" s="24" t="s">
        <v>15</v>
      </c>
      <c r="D13" s="95">
        <v>13337.28</v>
      </c>
      <c r="E13" s="96"/>
      <c r="F13" s="25">
        <f>10380.94+256.64</f>
        <v>10637.58</v>
      </c>
      <c r="G13" s="12">
        <f>D13-F13</f>
        <v>2699.7000000000007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8390.52</v>
      </c>
      <c r="E16" s="35">
        <f>D16</f>
        <v>8390.52</v>
      </c>
      <c r="F16" s="35">
        <f>F12</f>
        <v>6692.12</v>
      </c>
      <c r="G16" s="23" t="s">
        <v>68</v>
      </c>
      <c r="H16" s="12">
        <f>D16-F16</f>
        <v>1698.4000000000005</v>
      </c>
    </row>
    <row r="17" spans="1:8" ht="25.5">
      <c r="A17" s="33"/>
      <c r="B17" s="34" t="s">
        <v>24</v>
      </c>
      <c r="C17" s="24" t="s">
        <v>15</v>
      </c>
      <c r="D17" s="35">
        <v>14526.84</v>
      </c>
      <c r="E17" s="35">
        <f>D17</f>
        <v>14526.84</v>
      </c>
      <c r="F17" s="35">
        <f>11306.86+279.54</f>
        <v>11586.400000000001</v>
      </c>
      <c r="G17" s="23" t="s">
        <v>68</v>
      </c>
      <c r="H17" s="12">
        <f>D17-F17</f>
        <v>2940.4399999999987</v>
      </c>
    </row>
    <row r="18" spans="1:8" ht="25.5">
      <c r="A18" s="33"/>
      <c r="B18" s="34" t="s">
        <v>25</v>
      </c>
      <c r="C18" s="24" t="s">
        <v>15</v>
      </c>
      <c r="D18" s="35">
        <v>27112.8</v>
      </c>
      <c r="E18" s="35">
        <f>D18</f>
        <v>27112.8</v>
      </c>
      <c r="F18" s="35">
        <f>21102.77+521.72</f>
        <v>21624.49</v>
      </c>
      <c r="G18" s="23" t="s">
        <v>68</v>
      </c>
      <c r="H18" s="12">
        <f>D18-F18</f>
        <v>5488.309999999998</v>
      </c>
    </row>
    <row r="19" spans="1:8" ht="25.5">
      <c r="A19" s="33"/>
      <c r="B19" s="34" t="s">
        <v>26</v>
      </c>
      <c r="C19" s="24" t="s">
        <v>15</v>
      </c>
      <c r="D19" s="35">
        <v>4320.48</v>
      </c>
      <c r="E19" s="35">
        <f>D19</f>
        <v>4320.48</v>
      </c>
      <c r="F19" s="35">
        <f>3362.79+83.13</f>
        <v>3445.92</v>
      </c>
      <c r="G19" s="23" t="s">
        <v>68</v>
      </c>
      <c r="H19" s="12">
        <f>D19-F19</f>
        <v>874.5599999999995</v>
      </c>
    </row>
    <row r="20" spans="1:8" ht="25.5">
      <c r="A20" s="33"/>
      <c r="B20" s="34" t="s">
        <v>27</v>
      </c>
      <c r="C20" s="24" t="s">
        <v>15</v>
      </c>
      <c r="D20" s="35">
        <v>12648.36</v>
      </c>
      <c r="E20" s="35">
        <f>D20</f>
        <v>12648.36</v>
      </c>
      <c r="F20" s="35">
        <f>9844.2+243.38</f>
        <v>10087.58</v>
      </c>
      <c r="G20" s="23" t="s">
        <v>68</v>
      </c>
      <c r="H20" s="12">
        <f>D20-F20</f>
        <v>2560.7800000000007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13337.28</v>
      </c>
      <c r="E23" s="39"/>
      <c r="F23" s="40">
        <f>H49</f>
        <v>0</v>
      </c>
      <c r="G23" s="39">
        <f>D23-F23</f>
        <v>13337.28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-2165.74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G23-G13-G12-G33</f>
        <v>-13149.91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10984.17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-2165.74</v>
      </c>
      <c r="I28" s="43"/>
    </row>
    <row r="29" spans="1:13" ht="18" customHeight="1">
      <c r="A29" s="97" t="s">
        <v>37</v>
      </c>
      <c r="B29" s="97"/>
      <c r="C29" s="97"/>
      <c r="D29" s="97"/>
      <c r="E29" s="97"/>
      <c r="F29" s="97"/>
      <c r="G29" s="97"/>
      <c r="H29" s="97"/>
      <c r="I29" s="97"/>
      <c r="J29" s="55"/>
      <c r="K29" s="56"/>
      <c r="L29" s="55"/>
      <c r="M29" s="53"/>
    </row>
    <row r="30" spans="1:13" ht="48.75" customHeight="1">
      <c r="A30" s="64" t="s">
        <v>38</v>
      </c>
      <c r="B30" s="59" t="s">
        <v>39</v>
      </c>
      <c r="C30" s="59" t="s">
        <v>40</v>
      </c>
      <c r="D30" s="59" t="s">
        <v>41</v>
      </c>
      <c r="E30" s="59" t="s">
        <v>42</v>
      </c>
      <c r="F30" s="60" t="s">
        <v>43</v>
      </c>
      <c r="G30" s="61" t="s">
        <v>51</v>
      </c>
      <c r="H30" s="59" t="s">
        <v>44</v>
      </c>
      <c r="I30" s="59" t="s">
        <v>45</v>
      </c>
      <c r="J30" s="59" t="s">
        <v>46</v>
      </c>
      <c r="K30" s="59" t="s">
        <v>47</v>
      </c>
      <c r="L30" s="62" t="s">
        <v>48</v>
      </c>
      <c r="M30" s="63" t="s">
        <v>49</v>
      </c>
    </row>
    <row r="31" spans="1:13" ht="48.75" customHeight="1">
      <c r="A31" s="67" t="s">
        <v>64</v>
      </c>
      <c r="B31" s="66" t="s">
        <v>66</v>
      </c>
      <c r="C31" s="65">
        <v>16</v>
      </c>
      <c r="D31" s="65">
        <v>3</v>
      </c>
      <c r="E31" s="66" t="s">
        <v>71</v>
      </c>
      <c r="F31" s="66" t="s">
        <v>72</v>
      </c>
      <c r="G31" s="67">
        <v>598.81</v>
      </c>
      <c r="H31" s="67">
        <v>156.12</v>
      </c>
      <c r="I31" s="67"/>
      <c r="J31" s="68">
        <v>41912</v>
      </c>
      <c r="K31" s="69" t="s">
        <v>50</v>
      </c>
      <c r="L31" s="70">
        <v>41904</v>
      </c>
      <c r="M31" s="87">
        <v>70</v>
      </c>
    </row>
    <row r="32" spans="1:13" ht="48.75" customHeight="1">
      <c r="A32" s="67" t="s">
        <v>64</v>
      </c>
      <c r="B32" s="66" t="s">
        <v>66</v>
      </c>
      <c r="C32" s="65">
        <v>16</v>
      </c>
      <c r="D32" s="65">
        <v>4</v>
      </c>
      <c r="E32" s="66" t="s">
        <v>73</v>
      </c>
      <c r="F32" s="66" t="s">
        <v>74</v>
      </c>
      <c r="G32" s="67">
        <v>21490.28</v>
      </c>
      <c r="H32" s="67">
        <v>5931.91</v>
      </c>
      <c r="I32" s="67">
        <v>6832.06</v>
      </c>
      <c r="J32" s="68">
        <v>41943</v>
      </c>
      <c r="K32" s="69" t="s">
        <v>50</v>
      </c>
      <c r="L32" s="70">
        <v>41927</v>
      </c>
      <c r="M32" s="87">
        <v>77</v>
      </c>
    </row>
    <row r="33" spans="1:13" ht="18" customHeight="1">
      <c r="A33" s="53"/>
      <c r="B33" s="54" t="s">
        <v>52</v>
      </c>
      <c r="C33" s="88"/>
      <c r="D33" s="88"/>
      <c r="E33" s="54"/>
      <c r="F33" s="54"/>
      <c r="G33" s="89">
        <f>SUM(G31:G32)</f>
        <v>22089.09</v>
      </c>
      <c r="H33" s="53"/>
      <c r="I33" s="53"/>
      <c r="J33" s="55"/>
      <c r="K33" s="56"/>
      <c r="L33" s="55"/>
      <c r="M33" s="53"/>
    </row>
    <row r="34" spans="1:13" ht="18" customHeight="1">
      <c r="A34" s="97" t="s">
        <v>53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</row>
    <row r="35" spans="1:13" ht="45" customHeight="1">
      <c r="A35" s="71" t="s">
        <v>54</v>
      </c>
      <c r="B35" s="72" t="s">
        <v>39</v>
      </c>
      <c r="C35" s="72" t="s">
        <v>40</v>
      </c>
      <c r="D35" s="73" t="s">
        <v>55</v>
      </c>
      <c r="E35" s="74" t="s">
        <v>56</v>
      </c>
      <c r="F35" s="72" t="s">
        <v>57</v>
      </c>
      <c r="G35" s="75" t="s">
        <v>58</v>
      </c>
      <c r="H35" s="76" t="s">
        <v>59</v>
      </c>
      <c r="I35" s="77" t="s">
        <v>60</v>
      </c>
      <c r="J35" s="76" t="s">
        <v>61</v>
      </c>
      <c r="K35" s="78" t="s">
        <v>62</v>
      </c>
      <c r="L35" s="55"/>
      <c r="M35" s="53"/>
    </row>
    <row r="36" spans="1:13" ht="45" customHeight="1">
      <c r="A36" s="82" t="s">
        <v>64</v>
      </c>
      <c r="B36" s="102" t="s">
        <v>66</v>
      </c>
      <c r="C36" s="83">
        <v>16</v>
      </c>
      <c r="D36" s="83">
        <v>4</v>
      </c>
      <c r="E36" s="84" t="s">
        <v>75</v>
      </c>
      <c r="F36" s="103" t="s">
        <v>69</v>
      </c>
      <c r="G36" s="85" t="s">
        <v>67</v>
      </c>
      <c r="H36" s="90">
        <v>40517.68</v>
      </c>
      <c r="I36" s="101"/>
      <c r="J36" s="100"/>
      <c r="K36" s="86"/>
      <c r="L36" s="55"/>
      <c r="M36" s="53"/>
    </row>
    <row r="37" spans="1:13" ht="18" customHeight="1">
      <c r="A37" s="53"/>
      <c r="B37" s="58" t="s">
        <v>52</v>
      </c>
      <c r="C37" s="58"/>
      <c r="D37" s="58"/>
      <c r="E37" s="58"/>
      <c r="F37" s="54"/>
      <c r="G37" s="48"/>
      <c r="H37" s="79">
        <f>SUM(H36:H36)</f>
        <v>40517.68</v>
      </c>
      <c r="I37" s="53"/>
      <c r="J37" s="55"/>
      <c r="K37" s="56"/>
      <c r="L37" s="55"/>
      <c r="M37" s="53"/>
    </row>
    <row r="38" spans="1:13" s="45" customFormat="1" ht="15.75">
      <c r="A38" s="49"/>
      <c r="B38" s="91" t="s">
        <v>63</v>
      </c>
      <c r="C38" s="91"/>
      <c r="D38" s="91"/>
      <c r="E38" s="91"/>
      <c r="F38" s="91"/>
      <c r="G38" s="48"/>
      <c r="H38" s="48">
        <f>H28-H37</f>
        <v>-42683.42</v>
      </c>
      <c r="I38" s="49"/>
      <c r="J38" s="49"/>
      <c r="K38" s="49"/>
      <c r="L38" s="49"/>
      <c r="M38" s="49"/>
    </row>
    <row r="39" spans="1:13" s="45" customFormat="1" ht="15.75">
      <c r="A39" s="49"/>
      <c r="B39" s="57"/>
      <c r="C39" s="57"/>
      <c r="D39" s="57"/>
      <c r="E39" s="57"/>
      <c r="F39" s="57"/>
      <c r="G39" s="48"/>
      <c r="H39" s="48"/>
      <c r="I39" s="49"/>
      <c r="J39" s="49"/>
      <c r="K39" s="49"/>
      <c r="L39" s="49"/>
      <c r="M39" s="49"/>
    </row>
    <row r="40" spans="1:13" s="45" customFormat="1" ht="15.75">
      <c r="A40" s="49"/>
      <c r="B40" s="57"/>
      <c r="C40" s="57"/>
      <c r="D40" s="57"/>
      <c r="E40" s="57"/>
      <c r="F40" s="57"/>
      <c r="G40" s="48"/>
      <c r="H40" s="48"/>
      <c r="I40" s="49"/>
      <c r="J40" s="49"/>
      <c r="K40" s="49"/>
      <c r="L40" s="49"/>
      <c r="M40" s="49"/>
    </row>
    <row r="41" spans="1:13" s="45" customFormat="1" ht="15.75">
      <c r="A41" s="49"/>
      <c r="B41" s="57"/>
      <c r="C41" s="57"/>
      <c r="D41" s="57"/>
      <c r="E41" s="57"/>
      <c r="F41" s="57"/>
      <c r="G41" s="48"/>
      <c r="H41" s="48"/>
      <c r="I41" s="49"/>
      <c r="J41" s="49"/>
      <c r="K41" s="49"/>
      <c r="L41" s="49"/>
      <c r="M41" s="49"/>
    </row>
    <row r="42" spans="1:13" s="45" customFormat="1" ht="15.75">
      <c r="A42" s="91" t="s">
        <v>36</v>
      </c>
      <c r="B42" s="91"/>
      <c r="C42" s="91"/>
      <c r="D42" s="91"/>
      <c r="E42" s="91"/>
      <c r="F42" s="91"/>
      <c r="G42" s="91"/>
      <c r="H42" s="91"/>
      <c r="I42" s="91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s="45" customFormat="1" ht="15.75">
      <c r="A47" s="49"/>
      <c r="B47" s="49"/>
      <c r="C47" s="28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5.75">
      <c r="A48" s="50"/>
      <c r="B48" s="50"/>
      <c r="C48" s="50"/>
      <c r="D48" s="50"/>
      <c r="E48" s="50"/>
      <c r="F48" s="50"/>
      <c r="G48" s="50"/>
      <c r="H48" s="50"/>
      <c r="I48" s="30"/>
      <c r="J48" s="30"/>
      <c r="K48" s="30"/>
      <c r="L48" s="30"/>
      <c r="M48" s="30"/>
    </row>
    <row r="49" spans="1:13" ht="17.25" customHeight="1">
      <c r="A49" s="30"/>
      <c r="B49" s="30"/>
      <c r="C49" s="51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2" spans="2:7" ht="12.75">
      <c r="B52" s="52"/>
      <c r="C52" s="52"/>
      <c r="D52" s="52"/>
      <c r="E52" s="52"/>
      <c r="F52" s="52"/>
      <c r="G52" s="52"/>
    </row>
  </sheetData>
  <mergeCells count="12">
    <mergeCell ref="A1:H1"/>
    <mergeCell ref="A2:H2"/>
    <mergeCell ref="A3:H3"/>
    <mergeCell ref="A4:H4"/>
    <mergeCell ref="A29:I29"/>
    <mergeCell ref="A34:M34"/>
    <mergeCell ref="B38:F38"/>
    <mergeCell ref="A5:H5"/>
    <mergeCell ref="D11:E11"/>
    <mergeCell ref="D12:E12"/>
    <mergeCell ref="D13:E13"/>
    <mergeCell ref="A42:I4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2015-04-17T01:25:04Z</dcterms:modified>
  <cp:category/>
  <cp:version/>
  <cp:contentType/>
  <cp:contentStatus/>
</cp:coreProperties>
</file>