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<sst xmlns="http://schemas.openxmlformats.org/spreadsheetml/2006/main" count="84" uniqueCount="61">
  <si>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</si>
  <si>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</si>
  <si>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</si>
  <si>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</si>
  <si>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</si>
  <si>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</si>
  <si>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</si>
  <si>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</si>
  <si>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</si>
  <si>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</si>
  <si>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</si>
  <si>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</si>
  <si>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</si>
  <si>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</si>
  <si>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</si>
  <si>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</si>
  <si>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</si>
  <si>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</si>
  <si>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</si>
  <si>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</si>
  <si>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</si>
  <si>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</si>
  <si>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</si>
  <si>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</si>
  <si>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</si>
  <si>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</si>
  <si>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</si>
  <si>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</si>
  <si>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</si>
  <si>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</si>
  <si>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</si>
  <si>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</si>
  <si>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</si>
  <si>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</si>
  <si>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</si>
  <si>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</si>
  <si>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</si>
  <si>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</si>
  <si>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Адрес</t>
  </si>
  <si>
    <t>дом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</si>
  <si>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</si>
  <si>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</si>
  <si>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</si>
  <si>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</si>
  <si>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</si>
  <si>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</si>
  <si>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</si>
  <si>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</si>
  <si>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</si>
  <si>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</si>
  <si>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</si>
  <si>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</si>
  <si>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</si>
  <si>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КУПРИНА</t>
  </si>
  <si>
    <t>Куприна</t>
  </si>
  <si>
    <t>Семенова В.Л. 89642266104, 89148703172</t>
  </si>
  <si>
    <t>Утепление чердачного помещения над квартирой № 9. Провести обследование. Проживает бабушка 85 лет.</t>
  </si>
  <si>
    <t>Махракова В.К.</t>
  </si>
  <si>
    <t>прчистка вентиляции</t>
  </si>
  <si>
    <t>март</t>
  </si>
  <si>
    <t>№ 50  по ул. Куприна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</si>
</sst>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9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7" fillId="0" borderId="1" xfId="0" applyNumberFormat="1" applyFont="1" applyBorder="1" applyAlignment="1">
      <alignment vertical="center"/>
    </xf>
    <xf numFmtId="2" fontId="18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workbookViewId="0" topLeftCell="A5">
      <selection activeCell="I35" sqref="I35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7" t="s">
        <v>0</v>
      </c>
      <c r="B1" s="77"/>
      <c r="C1" s="77"/>
      <c r="D1" s="77"/>
      <c r="E1" s="77"/>
      <c r="F1" s="77"/>
      <c r="G1" s="77"/>
      <c r="H1" s="77"/>
      <c r="I1" s="1"/>
      <c r="J1" s="1"/>
      <c r="K1" s="1"/>
      <c r="L1" s="1"/>
      <c r="M1" s="1"/>
    </row>
    <row r="2" spans="1:13" ht="21" customHeight="1">
      <c r="A2" s="78" t="s">
        <v>1</v>
      </c>
      <c r="B2" s="78"/>
      <c r="C2" s="78"/>
      <c r="D2" s="78"/>
      <c r="E2" s="78"/>
      <c r="F2" s="78"/>
      <c r="G2" s="78"/>
      <c r="H2" s="78"/>
      <c r="I2" s="3"/>
      <c r="J2" s="3"/>
      <c r="K2" s="3"/>
      <c r="L2" s="3"/>
      <c r="M2" s="3"/>
    </row>
    <row r="3" spans="1:13" ht="21.75" customHeight="1">
      <c r="A3" s="78" t="s">
        <v>2</v>
      </c>
      <c r="B3" s="78"/>
      <c r="C3" s="78"/>
      <c r="D3" s="78"/>
      <c r="E3" s="78"/>
      <c r="F3" s="78"/>
      <c r="G3" s="78"/>
      <c r="H3" s="78"/>
      <c r="I3" s="3"/>
      <c r="J3" s="3"/>
      <c r="K3" s="3"/>
      <c r="L3" s="3"/>
      <c r="M3" s="3"/>
    </row>
    <row r="4" spans="1:13" ht="18.75" customHeight="1">
      <c r="A4" s="78" t="s">
        <v>60</v>
      </c>
      <c r="B4" s="78"/>
      <c r="C4" s="78"/>
      <c r="D4" s="78"/>
      <c r="E4" s="78"/>
      <c r="F4" s="78"/>
      <c r="G4" s="78"/>
      <c r="H4" s="78"/>
      <c r="I4" s="3"/>
      <c r="J4" s="3"/>
      <c r="K4" s="3"/>
      <c r="L4" s="3"/>
      <c r="M4" s="3"/>
    </row>
    <row r="5" spans="1:13" ht="23.25" customHeight="1">
      <c r="A5" s="80" t="s">
        <v>3</v>
      </c>
      <c r="B5" s="80"/>
      <c r="C5" s="80"/>
      <c r="D5" s="80"/>
      <c r="E5" s="80"/>
      <c r="F5" s="80"/>
      <c r="G5" s="80"/>
      <c r="H5" s="80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72" t="s">
        <v>53</v>
      </c>
      <c r="C7" s="11">
        <v>50</v>
      </c>
      <c r="D7" s="12"/>
    </row>
    <row r="8" spans="2:4" ht="27" customHeight="1">
      <c r="B8" s="13" t="s">
        <v>4</v>
      </c>
      <c r="C8" s="73">
        <v>469.2</v>
      </c>
      <c r="D8" s="14" t="s">
        <v>5</v>
      </c>
    </row>
    <row r="9" spans="2:4" ht="26.25" customHeight="1">
      <c r="B9" s="13" t="s">
        <v>6</v>
      </c>
      <c r="C9" s="73">
        <v>448.6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81" t="s">
        <v>10</v>
      </c>
      <c r="E11" s="82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83">
        <v>6374.16</v>
      </c>
      <c r="E12" s="84"/>
      <c r="F12" s="25">
        <f>4087.51+835</f>
        <v>4922.51</v>
      </c>
      <c r="G12" s="12">
        <f>D12-F12</f>
        <v>1451.6499999999996</v>
      </c>
      <c r="H12" s="12"/>
    </row>
    <row r="13" spans="1:8" ht="18" customHeight="1">
      <c r="A13" s="22"/>
      <c r="B13" s="23" t="s">
        <v>16</v>
      </c>
      <c r="C13" s="24" t="s">
        <v>15</v>
      </c>
      <c r="D13" s="83">
        <v>10132.08</v>
      </c>
      <c r="E13" s="84"/>
      <c r="F13" s="25">
        <f>6497.25+1327.24</f>
        <v>7824.49</v>
      </c>
      <c r="G13" s="12">
        <f>D13-F13</f>
        <v>2307.59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6374.16</v>
      </c>
      <c r="E16" s="35">
        <f>D16</f>
        <v>6374.16</v>
      </c>
      <c r="F16" s="35">
        <f>F12</f>
        <v>4922.51</v>
      </c>
      <c r="G16" s="23" t="s">
        <v>37</v>
      </c>
      <c r="H16" s="12">
        <f>D16-F16</f>
        <v>1451.6499999999996</v>
      </c>
    </row>
    <row r="17" spans="1:8" ht="25.5">
      <c r="A17" s="33"/>
      <c r="B17" s="34" t="s">
        <v>24</v>
      </c>
      <c r="C17" s="24" t="s">
        <v>15</v>
      </c>
      <c r="D17" s="35">
        <v>11035.92</v>
      </c>
      <c r="E17" s="35">
        <f>D17</f>
        <v>11035.92</v>
      </c>
      <c r="F17" s="35">
        <f>7077.04+1445.67</f>
        <v>8522.71</v>
      </c>
      <c r="G17" s="23" t="s">
        <v>37</v>
      </c>
      <c r="H17" s="12">
        <f>D17-F17</f>
        <v>2513.210000000001</v>
      </c>
    </row>
    <row r="18" spans="1:8" ht="25.5">
      <c r="A18" s="33"/>
      <c r="B18" s="34" t="s">
        <v>25</v>
      </c>
      <c r="C18" s="24" t="s">
        <v>15</v>
      </c>
      <c r="D18" s="35">
        <v>20597.04</v>
      </c>
      <c r="E18" s="35">
        <f>D18</f>
        <v>20597.04</v>
      </c>
      <c r="F18" s="35">
        <f>13207.98+2698.12</f>
        <v>15906.099999999999</v>
      </c>
      <c r="G18" s="23" t="s">
        <v>37</v>
      </c>
      <c r="H18" s="12">
        <f>D18-F18</f>
        <v>4690.940000000002</v>
      </c>
    </row>
    <row r="19" spans="1:8" ht="25.5">
      <c r="A19" s="33"/>
      <c r="B19" s="34" t="s">
        <v>26</v>
      </c>
      <c r="C19" s="24" t="s">
        <v>15</v>
      </c>
      <c r="D19" s="35">
        <v>3282.36</v>
      </c>
      <c r="E19" s="35">
        <f>D19</f>
        <v>3282.36</v>
      </c>
      <c r="F19" s="35">
        <f>2104.84+429.98</f>
        <v>2534.82</v>
      </c>
      <c r="G19" s="23" t="s">
        <v>37</v>
      </c>
      <c r="H19" s="12">
        <f>D19-F19</f>
        <v>747.54</v>
      </c>
    </row>
    <row r="20" spans="1:8" ht="25.5">
      <c r="A20" s="33"/>
      <c r="B20" s="34" t="s">
        <v>27</v>
      </c>
      <c r="C20" s="24" t="s">
        <v>15</v>
      </c>
      <c r="D20" s="35">
        <v>9608.88</v>
      </c>
      <c r="E20" s="35">
        <f>D20</f>
        <v>9608.88</v>
      </c>
      <c r="F20" s="35">
        <f>6161.94+1258.73</f>
        <v>7420.67</v>
      </c>
      <c r="G20" s="23" t="s">
        <v>37</v>
      </c>
      <c r="H20" s="12">
        <f>D20-F20</f>
        <v>2188.209999999999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10132.08</v>
      </c>
      <c r="E23" s="39"/>
      <c r="F23" s="40">
        <f>H45</f>
        <v>0</v>
      </c>
      <c r="G23" s="39">
        <f>D23-F23</f>
        <v>10132.08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7550.24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6372.84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1177.4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7550.24</v>
      </c>
      <c r="I28" s="43"/>
    </row>
    <row r="29" spans="1:13" ht="18" customHeight="1">
      <c r="A29" s="85" t="s">
        <v>41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13" ht="45" customHeight="1">
      <c r="A30" s="59" t="s">
        <v>42</v>
      </c>
      <c r="B30" s="60" t="s">
        <v>38</v>
      </c>
      <c r="C30" s="60" t="s">
        <v>39</v>
      </c>
      <c r="D30" s="61" t="s">
        <v>43</v>
      </c>
      <c r="E30" s="62" t="s">
        <v>44</v>
      </c>
      <c r="F30" s="60" t="s">
        <v>45</v>
      </c>
      <c r="G30" s="63" t="s">
        <v>46</v>
      </c>
      <c r="H30" s="64" t="s">
        <v>47</v>
      </c>
      <c r="I30" s="65" t="s">
        <v>48</v>
      </c>
      <c r="J30" s="64" t="s">
        <v>49</v>
      </c>
      <c r="K30" s="66" t="s">
        <v>50</v>
      </c>
      <c r="L30" s="55"/>
      <c r="M30" s="53"/>
    </row>
    <row r="31" spans="1:13" ht="45" customHeight="1">
      <c r="A31" s="59" t="s">
        <v>52</v>
      </c>
      <c r="B31" s="74" t="s">
        <v>54</v>
      </c>
      <c r="C31" s="67">
        <v>49</v>
      </c>
      <c r="D31" s="67">
        <v>9</v>
      </c>
      <c r="E31" s="68" t="s">
        <v>55</v>
      </c>
      <c r="F31" s="68" t="s">
        <v>56</v>
      </c>
      <c r="G31" s="69" t="s">
        <v>59</v>
      </c>
      <c r="H31" s="70">
        <v>14364.14</v>
      </c>
      <c r="I31" s="69"/>
      <c r="J31" s="69"/>
      <c r="K31" s="70"/>
      <c r="L31" s="55"/>
      <c r="M31" s="53"/>
    </row>
    <row r="32" spans="1:13" ht="45" customHeight="1">
      <c r="A32" s="59" t="s">
        <v>52</v>
      </c>
      <c r="B32" s="75" t="s">
        <v>54</v>
      </c>
      <c r="C32" s="67">
        <v>49</v>
      </c>
      <c r="D32" s="67">
        <v>8</v>
      </c>
      <c r="E32" s="68" t="s">
        <v>57</v>
      </c>
      <c r="F32" s="68" t="s">
        <v>58</v>
      </c>
      <c r="G32" s="76" t="s">
        <v>59</v>
      </c>
      <c r="H32" s="67"/>
      <c r="I32" s="69"/>
      <c r="J32" s="69"/>
      <c r="K32" s="70"/>
      <c r="L32" s="55"/>
      <c r="M32" s="53"/>
    </row>
    <row r="33" spans="1:13" ht="18" customHeight="1">
      <c r="A33" s="53"/>
      <c r="B33" s="58" t="s">
        <v>40</v>
      </c>
      <c r="C33" s="58"/>
      <c r="D33" s="58"/>
      <c r="E33" s="58"/>
      <c r="F33" s="54"/>
      <c r="G33" s="48"/>
      <c r="H33" s="71">
        <f>SUM(H31:H32)</f>
        <v>14364.14</v>
      </c>
      <c r="I33" s="53"/>
      <c r="J33" s="55"/>
      <c r="K33" s="56"/>
      <c r="L33" s="55"/>
      <c r="M33" s="53"/>
    </row>
    <row r="34" spans="1:13" s="45" customFormat="1" ht="15.75">
      <c r="A34" s="49"/>
      <c r="B34" s="79" t="s">
        <v>51</v>
      </c>
      <c r="C34" s="79"/>
      <c r="D34" s="79"/>
      <c r="E34" s="79"/>
      <c r="F34" s="79"/>
      <c r="G34" s="48"/>
      <c r="H34" s="48">
        <f>H33-H28</f>
        <v>6813.9</v>
      </c>
      <c r="I34" s="49"/>
      <c r="J34" s="49"/>
      <c r="K34" s="49"/>
      <c r="L34" s="49"/>
      <c r="M34" s="49"/>
    </row>
    <row r="35" spans="1:13" s="45" customFormat="1" ht="15.75">
      <c r="A35" s="49"/>
      <c r="B35" s="57"/>
      <c r="C35" s="57"/>
      <c r="D35" s="57"/>
      <c r="E35" s="57"/>
      <c r="F35" s="57"/>
      <c r="G35" s="48"/>
      <c r="H35" s="48"/>
      <c r="I35" s="49"/>
      <c r="J35" s="49"/>
      <c r="K35" s="49"/>
      <c r="L35" s="49"/>
      <c r="M35" s="49"/>
    </row>
    <row r="36" spans="1:13" s="45" customFormat="1" ht="15.75">
      <c r="A36" s="49"/>
      <c r="B36" s="57"/>
      <c r="C36" s="57"/>
      <c r="D36" s="57"/>
      <c r="E36" s="57"/>
      <c r="F36" s="57"/>
      <c r="G36" s="48"/>
      <c r="H36" s="48"/>
      <c r="I36" s="49"/>
      <c r="J36" s="49"/>
      <c r="K36" s="49"/>
      <c r="L36" s="49"/>
      <c r="M36" s="49"/>
    </row>
    <row r="37" spans="1:13" s="45" customFormat="1" ht="15.75">
      <c r="A37" s="49"/>
      <c r="B37" s="57"/>
      <c r="C37" s="57"/>
      <c r="D37" s="57"/>
      <c r="E37" s="57"/>
      <c r="F37" s="57"/>
      <c r="G37" s="48"/>
      <c r="H37" s="48"/>
      <c r="I37" s="49"/>
      <c r="J37" s="49"/>
      <c r="K37" s="49"/>
      <c r="L37" s="49"/>
      <c r="M37" s="49"/>
    </row>
    <row r="38" spans="1:13" s="45" customFormat="1" ht="15.75">
      <c r="A38" s="79" t="s">
        <v>36</v>
      </c>
      <c r="B38" s="79"/>
      <c r="C38" s="79"/>
      <c r="D38" s="79"/>
      <c r="E38" s="79"/>
      <c r="F38" s="79"/>
      <c r="G38" s="79"/>
      <c r="H38" s="79"/>
      <c r="I38" s="79"/>
      <c r="J38" s="49"/>
      <c r="K38" s="49"/>
      <c r="L38" s="49"/>
      <c r="M38" s="49"/>
    </row>
    <row r="39" spans="1:13" s="45" customFormat="1" ht="15.75">
      <c r="A39" s="49"/>
      <c r="B39" s="49"/>
      <c r="C39" s="28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45" customFormat="1" ht="15.75">
      <c r="A40" s="49"/>
      <c r="B40" s="49"/>
      <c r="C40" s="28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45" customFormat="1" ht="15.75">
      <c r="A41" s="49"/>
      <c r="B41" s="49"/>
      <c r="C41" s="2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ht="15.75">
      <c r="A44" s="50"/>
      <c r="B44" s="50"/>
      <c r="C44" s="50"/>
      <c r="D44" s="50"/>
      <c r="E44" s="50"/>
      <c r="F44" s="50"/>
      <c r="G44" s="50"/>
      <c r="H44" s="50"/>
      <c r="I44" s="30"/>
      <c r="J44" s="30"/>
      <c r="K44" s="30"/>
      <c r="L44" s="30"/>
      <c r="M44" s="30"/>
    </row>
    <row r="45" spans="1:13" ht="17.25" customHeight="1">
      <c r="A45" s="30"/>
      <c r="B45" s="30"/>
      <c r="C45" s="51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8" spans="2:7" ht="12.75">
      <c r="B48" s="52"/>
      <c r="C48" s="52"/>
      <c r="D48" s="52"/>
      <c r="E48" s="52"/>
      <c r="F48" s="52"/>
      <c r="G48" s="52"/>
    </row>
  </sheetData>
  <mergeCells count="11">
    <mergeCell ref="A38:I38"/>
    <mergeCell ref="A5:H5"/>
    <mergeCell ref="D11:E11"/>
    <mergeCell ref="D12:E12"/>
    <mergeCell ref="D13:E13"/>
    <mergeCell ref="A29:M29"/>
    <mergeCell ref="B34:F34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2015-04-16T02:02:18Z</dcterms:modified>
  <cp:category/>
  <cp:version/>
  <cp:contentType/>
  <cp:contentStatus/>
</cp:coreProperties>
</file>