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<sst xmlns="http://schemas.openxmlformats.org/spreadsheetml/2006/main" count="289" uniqueCount="186">
  <si>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</si>
  <si>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</si>
  <si>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</si>
  <si>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</si>
  <si>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</si>
  <si>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</si>
  <si>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</si>
  <si>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</si>
  <si>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</si>
  <si>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</si>
  <si>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</si>
  <si>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</si>
  <si>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</si>
  <si>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</si>
  <si>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</si>
  <si>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</si>
  <si>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</si>
  <si>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</si>
  <si>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</si>
  <si>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</si>
  <si>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</si>
  <si>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</si>
  <si>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</si>
  <si>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</si>
  <si>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</si>
  <si>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</si>
  <si>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</si>
  <si>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</si>
  <si>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</si>
  <si>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</si>
  <si>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</si>
  <si>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</si>
  <si>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</si>
  <si>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</si>
  <si>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</si>
  <si>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</si>
  <si>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</si>
  <si>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</si>
  <si>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</si>
  <si>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</si>
  <si>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</si>
  <si>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</si>
  <si>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</si>
  <si>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</si>
  <si>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</si>
  <si>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</si>
  <si>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</si>
  <si>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</si>
  <si>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</si>
  <si>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</si>
  <si>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</si>
  <si>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</si>
  <si>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</si>
  <si>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</si>
  <si>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</si>
  <si>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</si>
  <si>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</si>
  <si>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</si>
  <si>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</si>
  <si>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</si>
  <si>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</si>
  <si>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</si>
  <si>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</si>
  <si>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</si>
  <si>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</si>
  <si>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</si>
  <si>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</si>
  <si>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</si>
  <si>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</si>
  <si>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</si>
  <si>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</si>
  <si>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</si>
  <si>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</si>
  <si>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</si>
  <si>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</si>
  <si>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</si>
  <si>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</si>
  <si>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</si>
  <si>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</si>
  <si>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</si>
  <si>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</si>
  <si>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</si>
  <si>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</si>
  <si>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</si>
  <si>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</si>
  <si>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</si>
  <si>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</si>
  <si>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</si>
  <si>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</si>
  <si>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</si>
  <si>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</si>
  <si>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</si>
  <si>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</si>
  <si>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</si>
  <si>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</si>
  <si>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</si>
  <si>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</si>
  <si>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</si>
  <si>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</si>
  <si>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</si>
  <si>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</si>
  <si>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</si>
  <si>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</si>
  <si>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</si>
  <si>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</si>
  <si>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</si>
  <si>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</si>
  <si>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</si>
  <si>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</si>
  <si>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</si>
  <si>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</si>
  <si>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</si>
  <si>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</si>
  <si>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</si>
  <si>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</si>
  <si>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</si>
  <si>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</si>
  <si>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</si>
  <si>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</si>
  <si>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</si>
  <si>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</si>
  <si>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</si>
  <si>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</si>
  <si>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</si>
  <si>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</si>
  <si>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</si>
  <si>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</si>
  <si>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</si>
  <si>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</si>
  <si>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</si>
  <si>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</si>
  <si>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</si>
  <si>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</si>
  <si>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</si>
  <si>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</si>
  <si>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</si>
  <si>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</si>
  <si>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</si>
  <si>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</si>
  <si>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</si>
  <si>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</si>
  <si>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</si>
  <si>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</si>
  <si>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</si>
  <si>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</si>
  <si>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</si>
  <si>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</si>
  <si>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</si>
  <si>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</si>
  <si>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</si>
  <si>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</si>
  <si>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</si>
  <si>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</si>
  <si>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</si>
  <si>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</si>
  <si>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</si>
  <si>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</si>
  <si>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</si>
  <si>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</si>
  <si>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</si>
  <si>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</si>
  <si>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</si>
  <si>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</si>
  <si>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</si>
  <si>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</si>
  <si>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</si>
  <si>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</si>
  <si>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</si>
  <si>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</si>
  <si>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</si>
  <si>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</si>
  <si>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</si>
  <si>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</si>
  <si>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</si>
  <si>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</si>
  <si>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</si>
  <si>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</si>
  <si>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</si>
  <si>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</si>
  <si>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</si>
  <si>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</si>
  <si>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</si>
  <si>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</si>
  <si>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</si>
  <si>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13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</si>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</sst>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0" sqref="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8" t="s">
        <v>184</v>
      </c>
      <c r="B1" s="168"/>
      <c r="C1" s="168"/>
      <c r="D1" s="168"/>
      <c r="E1" s="168"/>
      <c r="F1" s="168"/>
      <c r="G1" s="168"/>
      <c r="H1" s="16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8"/>
      <c r="E3" s="130"/>
      <c r="F3" s="17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9"/>
      <c r="E4" s="170"/>
      <c r="F4" s="171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2"/>
      <c r="E5" s="173"/>
      <c r="F5" s="174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5"/>
      <c r="E6" s="176"/>
      <c r="F6" s="177"/>
      <c r="G6" s="98">
        <v>44561</v>
      </c>
      <c r="H6" s="5"/>
    </row>
    <row r="7" spans="1:8" ht="38.25" customHeight="1" thickBot="1">
      <c r="A7" s="183" t="s">
        <v>13</v>
      </c>
      <c r="B7" s="139"/>
      <c r="C7" s="139"/>
      <c r="D7" s="184"/>
      <c r="E7" s="184"/>
      <c r="F7" s="184"/>
      <c r="G7" s="139"/>
      <c r="H7" s="140"/>
    </row>
    <row r="8" spans="1:8" ht="33" customHeight="1" thickBot="1">
      <c r="A8" s="35" t="s">
        <v>0</v>
      </c>
      <c r="B8" s="34" t="s">
        <v>1</v>
      </c>
      <c r="C8" s="36" t="s">
        <v>2</v>
      </c>
      <c r="D8" s="180" t="s">
        <v>3</v>
      </c>
      <c r="E8" s="181"/>
      <c r="F8" s="18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6">
        <v>-201008.25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0">
        <v>46431.24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287259.36</v>
      </c>
      <c r="H12" s="41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8"/>
      <c r="G13" s="58">
        <v>48290.76</v>
      </c>
      <c r="H13" s="5"/>
      <c r="L13" s="115">
        <f>G13+G14+G20+G21+G22+G23+G24-G32</f>
        <v>301462.56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8"/>
      <c r="G14" s="72">
        <v>50244.12</v>
      </c>
      <c r="H14" s="5"/>
    </row>
    <row r="15" spans="1:8" ht="26.25" customHeight="1" thickBot="1">
      <c r="A15" s="4"/>
      <c r="B15" s="6"/>
      <c r="C15" s="3" t="s">
        <v>16</v>
      </c>
      <c r="D15" s="123" t="s">
        <v>146</v>
      </c>
      <c r="E15" s="124"/>
      <c r="F15" s="128"/>
      <c r="G15" s="73">
        <v>51592.25</v>
      </c>
      <c r="H15" s="5"/>
    </row>
    <row r="16" spans="1:13" ht="13.5" customHeight="1" thickBot="1">
      <c r="A16" s="4"/>
      <c r="B16" s="6"/>
      <c r="C16" s="3" t="s">
        <v>16</v>
      </c>
      <c r="D16" s="123" t="s">
        <v>147</v>
      </c>
      <c r="E16" s="124"/>
      <c r="F16" s="128"/>
      <c r="G16" s="74">
        <v>4972.59</v>
      </c>
      <c r="H16" s="43"/>
      <c r="M16" s="115">
        <f>G14+G31-G15</f>
        <v>-1348.1299999999974</v>
      </c>
    </row>
    <row r="17" spans="1:8" ht="13.5" customHeight="1" thickBot="1">
      <c r="A17" s="4"/>
      <c r="B17" s="6"/>
      <c r="C17" s="3" t="s">
        <v>16</v>
      </c>
      <c r="D17" s="123" t="s">
        <v>148</v>
      </c>
      <c r="E17" s="124"/>
      <c r="F17" s="128"/>
      <c r="G17" s="58">
        <v>24573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8"/>
      <c r="G18" s="13">
        <f>G10</f>
        <v>-201008.25</v>
      </c>
      <c r="H18" s="41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8"/>
      <c r="G19" s="60">
        <f>G18+G15-G17</f>
        <v>-173989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8">
        <v>61073.28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29" t="s">
        <v>141</v>
      </c>
      <c r="E21" s="130"/>
      <c r="F21" s="13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29" t="s">
        <v>142</v>
      </c>
      <c r="E22" s="130"/>
      <c r="F22" s="131"/>
      <c r="G22" s="57">
        <v>14558.16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2" t="s">
        <v>143</v>
      </c>
      <c r="E23" s="133"/>
      <c r="F23" s="134"/>
      <c r="G23" s="57">
        <v>113093.04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2" t="s">
        <v>175</v>
      </c>
      <c r="E24" s="133"/>
      <c r="F24" s="134"/>
      <c r="G24" s="57">
        <v>14203.2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29" t="s">
        <v>35</v>
      </c>
      <c r="E25" s="130"/>
      <c r="F25" s="131"/>
      <c r="G25" s="69">
        <f>G26+G33</f>
        <v>363556.34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363556.34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3" t="s">
        <v>41</v>
      </c>
      <c r="E27" s="124"/>
      <c r="F27" s="12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3" t="s">
        <v>44</v>
      </c>
      <c r="E28" s="124"/>
      <c r="F28" s="12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3" t="s">
        <v>47</v>
      </c>
      <c r="E29" s="124"/>
      <c r="F29" s="12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3"/>
      <c r="E30" s="124"/>
      <c r="F30" s="128"/>
      <c r="G30" s="88"/>
      <c r="H30" s="65"/>
      <c r="I30" s="62"/>
    </row>
    <row r="31" spans="1:9" ht="13.5" customHeight="1" thickBot="1">
      <c r="A31" s="4"/>
      <c r="B31" s="12"/>
      <c r="C31" s="3"/>
      <c r="D31" s="123" t="s">
        <v>159</v>
      </c>
      <c r="E31" s="124"/>
      <c r="F31" s="124"/>
      <c r="G31" s="67"/>
      <c r="H31" s="66"/>
      <c r="I31" s="62"/>
    </row>
    <row r="32" spans="1:9" ht="13.5" customHeight="1" thickBot="1">
      <c r="A32" s="4"/>
      <c r="B32" s="12"/>
      <c r="C32" s="3"/>
      <c r="D32" s="123" t="s">
        <v>179</v>
      </c>
      <c r="E32" s="124"/>
      <c r="F32" s="124"/>
      <c r="G32" s="67"/>
      <c r="H32" s="66"/>
      <c r="I32" s="62"/>
    </row>
    <row r="33" spans="1:10" ht="13.5" customHeight="1" thickBot="1">
      <c r="A33" s="4"/>
      <c r="B33" s="12"/>
      <c r="C33" s="3"/>
      <c r="D33" s="123" t="s">
        <v>160</v>
      </c>
      <c r="E33" s="124"/>
      <c r="F33" s="124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3" t="s">
        <v>171</v>
      </c>
      <c r="E34" s="124"/>
      <c r="F34" s="145"/>
      <c r="G34" s="68"/>
      <c r="H34" s="66"/>
      <c r="I34" s="75"/>
    </row>
    <row r="35" spans="1:9" ht="13.5" customHeight="1" thickBot="1">
      <c r="A35" s="4"/>
      <c r="B35" s="12"/>
      <c r="C35" s="3"/>
      <c r="D35" s="123" t="s">
        <v>162</v>
      </c>
      <c r="E35" s="124"/>
      <c r="F35" s="124"/>
      <c r="G35" s="68"/>
      <c r="H35" s="66"/>
      <c r="I35" s="62"/>
    </row>
    <row r="36" spans="1:9" ht="13.5" customHeight="1" thickBot="1">
      <c r="A36" s="4"/>
      <c r="B36" s="12"/>
      <c r="C36" s="3"/>
      <c r="D36" s="123" t="s">
        <v>161</v>
      </c>
      <c r="E36" s="124"/>
      <c r="F36" s="124"/>
      <c r="G36" s="94"/>
      <c r="H36" s="66"/>
      <c r="I36" s="62"/>
    </row>
    <row r="37" spans="1:9" ht="13.5" customHeight="1" thickBot="1">
      <c r="A37" s="4"/>
      <c r="B37" s="12"/>
      <c r="C37" s="3"/>
      <c r="D37" s="123" t="s">
        <v>180</v>
      </c>
      <c r="E37" s="124"/>
      <c r="F37" s="124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3" t="s">
        <v>51</v>
      </c>
      <c r="E38" s="124"/>
      <c r="F38" s="128"/>
      <c r="G38" s="59">
        <f>G25+G40</f>
        <v>189567.34000000003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3" t="s">
        <v>53</v>
      </c>
      <c r="E39" s="124"/>
      <c r="F39" s="128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3" t="s">
        <v>55</v>
      </c>
      <c r="E40" s="124"/>
      <c r="F40" s="128"/>
      <c r="G40" s="60">
        <f>G19</f>
        <v>-173989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3" t="s">
        <v>57</v>
      </c>
      <c r="E41" s="124"/>
      <c r="F41" s="128"/>
      <c r="G41" s="44">
        <f>G11+G12+G31-G25</f>
        <v>-29865.74000000005</v>
      </c>
      <c r="H41" s="44"/>
    </row>
    <row r="42" spans="1:8" ht="38.25" customHeight="1" thickBot="1">
      <c r="A42" s="137" t="s">
        <v>58</v>
      </c>
      <c r="B42" s="138"/>
      <c r="C42" s="138"/>
      <c r="D42" s="138"/>
      <c r="E42" s="138"/>
      <c r="F42" s="139"/>
      <c r="G42" s="138"/>
      <c r="H42" s="14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2.83</v>
      </c>
      <c r="F44" s="63" t="s">
        <v>133</v>
      </c>
      <c r="G44" s="54">
        <v>3837002062</v>
      </c>
      <c r="H44" s="55">
        <f>G17</f>
        <v>24573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2.72</v>
      </c>
      <c r="F45" s="63" t="s">
        <v>133</v>
      </c>
      <c r="G45" s="54">
        <v>3837002062</v>
      </c>
      <c r="H45" s="55">
        <f>G13</f>
        <v>48290.76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61073.28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3810086643</v>
      </c>
      <c r="H47" s="55">
        <f>G22</f>
        <v>14558.16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183</v>
      </c>
      <c r="G48" s="54">
        <v>3810086643</v>
      </c>
      <c r="H48" s="55">
        <f>G23</f>
        <v>113093.04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8"/>
      <c r="G49" s="128"/>
      <c r="H49" s="55">
        <f>SUM(H44:H48)</f>
        <v>261588.24</v>
      </c>
    </row>
    <row r="50" spans="1:8" ht="19.5" customHeight="1" thickBot="1">
      <c r="A50" s="137" t="s">
        <v>64</v>
      </c>
      <c r="B50" s="138"/>
      <c r="C50" s="138"/>
      <c r="D50" s="138"/>
      <c r="E50" s="138"/>
      <c r="F50" s="138"/>
      <c r="G50" s="138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6" t="s">
        <v>135</v>
      </c>
      <c r="E51" s="14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6" t="s">
        <v>69</v>
      </c>
      <c r="E52" s="14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6" t="s">
        <v>70</v>
      </c>
      <c r="E53" s="14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6" t="s">
        <v>72</v>
      </c>
      <c r="E54" s="147"/>
      <c r="F54" s="102">
        <v>0</v>
      </c>
      <c r="G54" s="100"/>
      <c r="H54" s="103"/>
    </row>
    <row r="55" spans="1:8" ht="18.75" customHeight="1" thickBot="1">
      <c r="A55" s="185" t="s">
        <v>73</v>
      </c>
      <c r="B55" s="186"/>
      <c r="C55" s="186"/>
      <c r="D55" s="186"/>
      <c r="E55" s="186"/>
      <c r="F55" s="186"/>
      <c r="G55" s="186"/>
      <c r="H55" s="18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8" t="s">
        <v>57</v>
      </c>
      <c r="E61" s="189"/>
      <c r="F61" s="51">
        <f>D68+E68+F68+G68+H68</f>
        <v>-852.239999999998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100.33410719289117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50132.94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50985.18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-852.239999999998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50132.94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4" t="s">
        <v>137</v>
      </c>
      <c r="E71" s="195"/>
      <c r="F71" s="195"/>
      <c r="G71" s="195"/>
      <c r="H71" s="19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0" t="s">
        <v>137</v>
      </c>
      <c r="E72" s="191"/>
      <c r="F72" s="191"/>
      <c r="G72" s="191"/>
      <c r="H72" s="19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7" t="s">
        <v>100</v>
      </c>
      <c r="B74" s="138"/>
      <c r="C74" s="138"/>
      <c r="D74" s="138"/>
      <c r="E74" s="138"/>
      <c r="F74" s="138"/>
      <c r="G74" s="138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5"/>
      <c r="F75" s="126"/>
      <c r="G75" s="12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5"/>
      <c r="F76" s="126"/>
      <c r="G76" s="12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5"/>
      <c r="F77" s="126"/>
      <c r="G77" s="12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5"/>
      <c r="F78" s="166"/>
      <c r="G78" s="167"/>
      <c r="H78" s="93"/>
    </row>
    <row r="79" spans="1:8" ht="25.5" customHeight="1" thickBot="1">
      <c r="A79" s="137" t="s">
        <v>106</v>
      </c>
      <c r="B79" s="138"/>
      <c r="C79" s="138"/>
      <c r="D79" s="138"/>
      <c r="E79" s="138"/>
      <c r="F79" s="138"/>
      <c r="G79" s="138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5">
        <v>0</v>
      </c>
      <c r="F80" s="156"/>
      <c r="G80" s="157"/>
      <c r="H80" s="112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8"/>
      <c r="F81" s="159"/>
      <c r="G81" s="160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2" t="s">
        <v>152</v>
      </c>
      <c r="F82" s="163"/>
      <c r="G82" s="163"/>
      <c r="H82" s="164"/>
    </row>
    <row r="83" ht="12.75">
      <c r="A83" s="1"/>
    </row>
    <row r="84" ht="12.75">
      <c r="A84" s="1"/>
    </row>
    <row r="85" spans="1:8" ht="38.25" customHeight="1">
      <c r="A85" s="161" t="s">
        <v>157</v>
      </c>
      <c r="B85" s="161"/>
      <c r="C85" s="161"/>
      <c r="D85" s="161"/>
      <c r="E85" s="161"/>
      <c r="F85" s="161"/>
      <c r="G85" s="161"/>
      <c r="H85" s="16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3" t="s">
        <v>163</v>
      </c>
      <c r="C95" s="19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13217.87+178.67</f>
        <v>13396.54</v>
      </c>
      <c r="D97" s="117"/>
      <c r="E97" s="85"/>
      <c r="F97" s="85">
        <f>C97+D97-E97</f>
        <v>13396.54</v>
      </c>
    </row>
    <row r="98" spans="2:6" ht="22.5">
      <c r="B98" s="84" t="s">
        <v>167</v>
      </c>
      <c r="C98" s="77">
        <f>6954.03+88.87</f>
        <v>7042.9</v>
      </c>
      <c r="D98" s="117"/>
      <c r="E98" s="85"/>
      <c r="F98" s="85">
        <f>C98+D98-E98</f>
        <v>7042.9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2022-03-01T02:32:59Z</dcterms:modified>
  <cp:category/>
  <cp:version/>
  <cp:contentType/>
  <cp:contentStatus/>
</cp:coreProperties>
</file>