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'2.8.'!$A$1:$H$106</definedName>
  </definedNames>
  <calcPr fullCalcOnLoad="1"/>
</workbook>
</file>

<file path=xl/sharedStrings.xml><?xml version="1.0" encoding="utf-8"?>
<sst xmlns="http://schemas.openxmlformats.org/spreadsheetml/2006/main" count="293" uniqueCount="189">
  <si>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</si>
  <si>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</si>
  <si>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</si>
  <si>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</si>
  <si>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</si>
  <si>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</si>
  <si>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</si>
  <si>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</si>
  <si>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</si>
  <si>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</si>
  <si>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</si>
  <si>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</si>
  <si>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</si>
  <si>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</si>
  <si>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</si>
  <si>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</si>
  <si>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</si>
  <si>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</si>
  <si>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</si>
  <si>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</si>
  <si>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</si>
  <si>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</si>
  <si>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</si>
  <si>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</si>
  <si>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</si>
  <si>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</si>
  <si>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</si>
  <si>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</si>
  <si>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</si>
  <si>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</si>
  <si>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</si>
  <si>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</si>
  <si>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</si>
  <si>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</si>
  <si>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</si>
  <si>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</si>
  <si>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</si>
  <si>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</si>
  <si>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</si>
  <si>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</si>
  <si>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</si>
  <si>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</si>
  <si>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</si>
  <si>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</si>
  <si>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</si>
  <si>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</si>
  <si>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</si>
  <si>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</si>
  <si>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</si>
  <si>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</si>
  <si>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</si>
  <si>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</si>
  <si>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</si>
  <si>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</si>
  <si>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</si>
  <si>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</si>
  <si>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</si>
  <si>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</si>
  <si>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</si>
  <si>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</si>
  <si>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</si>
  <si>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</si>
  <si>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</si>
  <si>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</si>
  <si>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</si>
  <si>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</si>
  <si>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</si>
  <si>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</si>
  <si>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</si>
  <si>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</si>
  <si>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</si>
  <si>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</si>
  <si>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</si>
  <si>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</si>
  <si>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</si>
  <si>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</si>
  <si>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</si>
  <si>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</si>
  <si>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</si>
  <si>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</si>
  <si>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</si>
  <si>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</si>
  <si>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</si>
  <si>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</si>
  <si>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</si>
  <si>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</si>
  <si>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</si>
  <si>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</si>
  <si>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</si>
  <si>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</si>
  <si>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</si>
  <si>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</si>
  <si>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</si>
  <si>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</si>
  <si>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</si>
  <si>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</si>
  <si>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</si>
  <si>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</si>
  <si>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</si>
  <si>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</si>
  <si>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</si>
  <si>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</si>
  <si>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</si>
  <si>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</si>
  <si>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</si>
  <si>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</si>
  <si>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</si>
  <si>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</si>
  <si>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</si>
  <si>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</si>
  <si>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</si>
  <si>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</si>
  <si>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</si>
  <si>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</si>
  <si>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</si>
  <si>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</si>
  <si>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</si>
  <si>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</si>
  <si>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</si>
  <si>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</si>
  <si>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</si>
  <si>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</si>
  <si>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</si>
  <si>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</si>
  <si>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</si>
  <si>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</si>
  <si>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</si>
  <si>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</si>
  <si>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</si>
  <si>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</si>
  <si>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</si>
  <si>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</si>
  <si>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</si>
  <si>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</si>
  <si>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</si>
  <si>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</si>
  <si>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</si>
  <si>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</si>
  <si>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</si>
  <si>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</si>
  <si>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</si>
  <si>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</si>
  <si>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</si>
  <si>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</si>
  <si>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</si>
  <si>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</si>
  <si>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</si>
  <si>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</si>
  <si>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</si>
  <si>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</si>
  <si>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</si>
  <si>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</si>
  <si>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</si>
  <si>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</si>
  <si>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</si>
  <si>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</si>
  <si>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</si>
  <si>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</si>
  <si>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</si>
  <si>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</si>
  <si>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</si>
  <si>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</si>
  <si>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</si>
  <si>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</si>
  <si>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</si>
  <si>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</si>
  <si>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</si>
  <si>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</si>
  <si>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</si>
  <si>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</si>
  <si>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</si>
  <si>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</si>
  <si>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</si>
  <si>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</si>
  <si>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</si>
  <si>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</si>
  <si>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</si>
  <si>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</si>
  <si>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</si>
  <si>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</si>
  <si>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</si>
  <si>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</si>
  <si>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д.1 А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</si>
  <si>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</si>
  <si>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</si>
  <si>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</si>
  <si>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</si>
  <si>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с 1 по 12</t>
  </si>
  <si>
    <t>кв.1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</si>
</sst>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0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2" borderId="34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4" fillId="32" borderId="34" xfId="0" applyFont="1" applyFill="1" applyBorder="1" applyAlignment="1">
      <alignment horizontal="center" wrapText="1"/>
    </xf>
    <xf numFmtId="0" fontId="4" fillId="32" borderId="38" xfId="0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4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182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71106.48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21691.51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166281.12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f>17731.8</f>
        <v>17731.8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f>19269.96</f>
        <v>19269.96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19357.53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2746.08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2">
        <v>12031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71106.48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78433.01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f>34830.48</f>
        <v>34830.48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29402.4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7418.28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57628.2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164824.52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164824.52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235931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78433.01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23148.110000000015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12031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1.96</v>
      </c>
      <c r="F42" s="79" t="s">
        <v>136</v>
      </c>
      <c r="G42" s="59">
        <v>3810334293</v>
      </c>
      <c r="H42" s="60">
        <f>G13</f>
        <v>17731.8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34830.48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29402.4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7418.28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57628.2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159042.15999999997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-13450.870000000008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117.27987233315432</v>
      </c>
      <c r="E63" s="75">
        <f>E64/140.38</f>
        <v>128.06966804388088</v>
      </c>
      <c r="F63" s="75">
        <f>F64/14.34</f>
        <v>1209.7928870292887</v>
      </c>
      <c r="G63" s="76">
        <f>G64/22.34</f>
        <v>1261.7426141450314</v>
      </c>
      <c r="H63" s="77">
        <f>H64/0.99</f>
        <v>1409.2727272727273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192179.49</v>
      </c>
      <c r="E64" s="64">
        <v>17978.42</v>
      </c>
      <c r="F64" s="64">
        <v>17348.43</v>
      </c>
      <c r="G64" s="71">
        <v>28187.33</v>
      </c>
      <c r="H64" s="67">
        <v>1395.18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199761.78</v>
      </c>
      <c r="E65" s="64">
        <v>21726.7</v>
      </c>
      <c r="F65" s="64">
        <v>16821.76</v>
      </c>
      <c r="G65" s="68">
        <v>31000.11</v>
      </c>
      <c r="H65" s="68">
        <v>1229.37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-7582.290000000008</v>
      </c>
      <c r="E66" s="75">
        <f>E64-E65</f>
        <v>-3748.2800000000025</v>
      </c>
      <c r="F66" s="75">
        <f>F64-F65</f>
        <v>526.6700000000019</v>
      </c>
      <c r="G66" s="77">
        <f>G64-G65</f>
        <v>-2812.779999999999</v>
      </c>
      <c r="H66" s="77">
        <f>H64-H65</f>
        <v>165.81000000000017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192179.49</v>
      </c>
      <c r="E67" s="69">
        <v>28131.32</v>
      </c>
      <c r="F67" s="69">
        <v>16454.62</v>
      </c>
      <c r="G67" s="70">
        <v>28383.29</v>
      </c>
      <c r="H67" s="70">
        <v>1395.18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10152.900000000001</v>
      </c>
      <c r="F68" s="43">
        <f>F67-F64</f>
        <v>-893.8100000000013</v>
      </c>
      <c r="G68" s="43">
        <f>G67-G64</f>
        <v>195.95999999999913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14" t="s">
        <v>187</v>
      </c>
      <c r="F73" s="115"/>
      <c r="G73" s="116"/>
      <c r="H73" s="102">
        <v>12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14"/>
      <c r="F74" s="115"/>
      <c r="G74" s="116"/>
      <c r="H74" s="102">
        <v>12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14"/>
      <c r="F75" s="115"/>
      <c r="G75" s="116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17"/>
      <c r="F76" s="118"/>
      <c r="G76" s="119"/>
      <c r="H76" s="102">
        <f>D68+E68+F68+G68+H68</f>
        <v>9455.05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20" t="s">
        <v>188</v>
      </c>
      <c r="F78" s="121"/>
      <c r="G78" s="122"/>
      <c r="H78" s="105">
        <v>1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23"/>
      <c r="F79" s="124"/>
      <c r="G79" s="125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5" ht="12.75">
      <c r="B95" t="s">
        <v>178</v>
      </c>
    </row>
    <row r="96" spans="2:6" ht="72">
      <c r="B96" s="94" t="s">
        <v>179</v>
      </c>
      <c r="C96" s="95" t="s">
        <v>183</v>
      </c>
      <c r="D96" s="96" t="s">
        <v>180</v>
      </c>
      <c r="E96" s="96" t="s">
        <v>181</v>
      </c>
      <c r="F96" s="97" t="s">
        <v>184</v>
      </c>
    </row>
    <row r="97" spans="2:6" ht="12.75">
      <c r="B97" s="94" t="s">
        <v>185</v>
      </c>
      <c r="C97" s="94">
        <v>148.6</v>
      </c>
      <c r="D97" s="98">
        <v>478</v>
      </c>
      <c r="E97" s="98">
        <v>-117.05</v>
      </c>
      <c r="F97" s="99">
        <f>C97+E97</f>
        <v>31.549999999999997</v>
      </c>
    </row>
    <row r="98" spans="2:6" ht="12.75">
      <c r="B98" s="94" t="s">
        <v>186</v>
      </c>
      <c r="C98" s="94">
        <v>165.15</v>
      </c>
      <c r="D98" s="98">
        <v>36.21</v>
      </c>
      <c r="E98" s="98">
        <v>328.54</v>
      </c>
      <c r="F98" s="99">
        <f>C98+E98</f>
        <v>493.69000000000005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2018-03-14T01:46:36Z</dcterms:modified>
  <cp:category/>
  <cp:version/>
  <cp:contentType/>
  <cp:contentStatus/>
</cp:coreProperties>
</file>